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36" windowWidth="22980" windowHeight="9552" activeTab="1"/>
  </bookViews>
  <sheets>
    <sheet name="Lijst" sheetId="4" r:id="rId1"/>
    <sheet name="Blad1" sheetId="1" r:id="rId2"/>
    <sheet name="Blad2" sheetId="2" r:id="rId3"/>
    <sheet name="Diabetana" sheetId="3" r:id="rId4"/>
  </sheets>
  <definedNames>
    <definedName name="Data">Blad1!$A$1:$C$11</definedName>
  </definedNames>
  <calcPr calcId="145621"/>
</workbook>
</file>

<file path=xl/calcChain.xml><?xml version="1.0" encoding="utf-8"?>
<calcChain xmlns="http://schemas.openxmlformats.org/spreadsheetml/2006/main">
  <c r="I6" i="3" l="1"/>
  <c r="K41" i="3" l="1"/>
  <c r="J41" i="3"/>
  <c r="I41" i="3"/>
  <c r="H41" i="3"/>
  <c r="K37" i="3"/>
  <c r="J37" i="3"/>
  <c r="I37" i="3"/>
  <c r="H37" i="3"/>
  <c r="K33" i="3"/>
  <c r="J33" i="3"/>
  <c r="I33" i="3"/>
  <c r="H33" i="3"/>
  <c r="K26" i="3"/>
  <c r="J26" i="3"/>
  <c r="I26" i="3"/>
  <c r="H26" i="3"/>
  <c r="K22" i="3"/>
  <c r="J22" i="3"/>
  <c r="I22" i="3"/>
  <c r="H22" i="3"/>
  <c r="K18" i="3"/>
  <c r="J18" i="3"/>
  <c r="I18" i="3"/>
  <c r="H18" i="3"/>
  <c r="K14" i="3"/>
  <c r="J14" i="3"/>
  <c r="I14" i="3"/>
  <c r="H14" i="3"/>
  <c r="K9" i="3"/>
  <c r="K8" i="3"/>
  <c r="K10" i="3" l="1"/>
  <c r="K28" i="3"/>
  <c r="K29" i="3"/>
</calcChain>
</file>

<file path=xl/sharedStrings.xml><?xml version="1.0" encoding="utf-8"?>
<sst xmlns="http://schemas.openxmlformats.org/spreadsheetml/2006/main" count="63" uniqueCount="35">
  <si>
    <t>Datum</t>
  </si>
  <si>
    <t>Kopieer de lijst naar Blad1 (dit blad) in kolom A</t>
  </si>
  <si>
    <t>Sorteer de datums in kolom A van oud naar nieuw</t>
  </si>
  <si>
    <t>Verwijder nu rij 1-2-3 en kolom D</t>
  </si>
  <si>
    <t>Kopieer de lijst (met de datums die je nodig heeft) naar het blad 'Lijst' in kolom A.</t>
  </si>
  <si>
    <t>Dubbelklik op het bestand 'DiaryU(nummer).csv'</t>
  </si>
  <si>
    <t>Wachten tot het menu verschijnt en open de map 'Accu-Check Mobile' + 'Reports'</t>
  </si>
  <si>
    <t>Sluit de Accu-Check Mobile aan op de computer.</t>
  </si>
  <si>
    <t>Morgen</t>
  </si>
  <si>
    <t>Middag</t>
  </si>
  <si>
    <t>Avond</t>
  </si>
  <si>
    <t>Nacht</t>
  </si>
  <si>
    <t>Metingen</t>
  </si>
  <si>
    <t>Aantal =</t>
  </si>
  <si>
    <t>Aantal dagen =</t>
  </si>
  <si>
    <t>Gemiddeld aantal per dag =</t>
  </si>
  <si>
    <t>Gemiddelden:</t>
  </si>
  <si>
    <t>Aantal Metingen:</t>
  </si>
  <si>
    <t>Maximum:</t>
  </si>
  <si>
    <t>Minimum:</t>
  </si>
  <si>
    <t>Maximum op alle metingen:</t>
  </si>
  <si>
    <t>Minimum op alle metingen:</t>
  </si>
  <si>
    <t>Aantal &lt; 100:</t>
  </si>
  <si>
    <t>Aantal &gt; 150:</t>
  </si>
  <si>
    <t>Aantal &gt; 250:</t>
  </si>
  <si>
    <t>Kleiner dan 100 en groter dan 200.</t>
  </si>
  <si>
    <t>Vervang in kolom A de puntjes door streepjes (leesbare datums)</t>
  </si>
  <si>
    <t>Druk op de knop 'Lijst verwerken'.</t>
  </si>
  <si>
    <t>Overzicht glucose-metingen</t>
  </si>
  <si>
    <t>NonkeLuc</t>
  </si>
  <si>
    <t>Van</t>
  </si>
  <si>
    <t>tot</t>
  </si>
  <si>
    <t>De Accu-Check Mobile is een digitaal toestelletje die glucosemetingen opslaat (heel handig voor diabetici).</t>
  </si>
  <si>
    <t>Knop om de 4 eerste pagina's af te drukken (6 maand glucosemetingen).</t>
  </si>
  <si>
    <t>&lt;- laatste cel in de lijst. (hoe ???)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</si>
</sst>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F800]dddd\,\ mmmm\ dd\,\ yyyy"/>
    <numFmt numFmtId="166" formatCode="0.0"/>
  </numFmts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0" borderId="0" xfId="0" applyNumberFormat="1"/>
    <xf numFmtId="20" fontId="0" fillId="0" borderId="0" xfId="0" applyNumberFormat="1"/>
    <xf numFmtId="0" fontId="0" fillId="2" borderId="1" xfId="0" applyFill="1" applyBorder="1"/>
    <xf numFmtId="0" fontId="0" fillId="4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66" fontId="0" fillId="3" borderId="5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1" fontId="0" fillId="5" borderId="5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7" borderId="0" xfId="0" applyFill="1"/>
    <xf numFmtId="0" fontId="0" fillId="2" borderId="0" xfId="0" applyFill="1"/>
    <xf numFmtId="0" fontId="0" fillId="5" borderId="0" xfId="0" applyFill="1" applyBorder="1" applyAlignment="1">
      <alignment horizontal="center" vertical="center"/>
    </xf>
    <xf numFmtId="14" fontId="0" fillId="5" borderId="0" xfId="0" applyNumberForma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6" borderId="0" xfId="0" applyFill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312420</xdr:colOff>
          <xdr:row>1</xdr:row>
          <xdr:rowOff>99060</xdr:rowOff>
        </xdr:from>
        <xdr:to>
          <xdr:col>8</xdr:col>
          <xdr:colOff>312420</xdr:colOff>
          <xdr:row>2</xdr:row>
          <xdr:rowOff>99060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Lijst verwerken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15241</xdr:colOff>
      <xdr:row>0</xdr:row>
      <xdr:rowOff>22675</xdr:rowOff>
    </xdr:from>
    <xdr:ext cx="2667000" cy="405432"/>
    <xdr:sp macro="" textlink="">
      <xdr:nvSpPr>
        <xdr:cNvPr id="2" name="Rechthoek 1"/>
        <xdr:cNvSpPr/>
      </xdr:nvSpPr>
      <xdr:spPr>
        <a:xfrm>
          <a:off x="3284221" y="22675"/>
          <a:ext cx="266700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nl-NL" sz="2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D  I  A  B  E  T  A  N 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K69"/>
  <sheetViews>
    <sheetView tabSelected="1" workbookViewId="0"/>
  </sheetViews>
  <sheetFormatPr defaultRowHeight="14.4" x14ac:dyDescent="0.3"/>
  <cols>
    <col min="1" max="1" width="9.6640625" bestFit="1" customWidth="1"/>
    <col min="10" max="10" width="2" bestFit="1" customWidth="1"/>
    <col min="11" max="11" width="71.21875" customWidth="1"/>
  </cols>
  <sheetData>
    <row r="1" spans="1:11" x14ac:dyDescent="0.3">
      <c r="A1" s="1">
        <v>42795</v>
      </c>
      <c r="B1" s="2">
        <v>0.25555555555555559</v>
      </c>
      <c r="C1">
        <v>105</v>
      </c>
      <c r="E1" s="1"/>
    </row>
    <row r="2" spans="1:11" x14ac:dyDescent="0.3">
      <c r="A2" s="1">
        <v>42795</v>
      </c>
      <c r="B2" s="2">
        <v>0.42222222222222222</v>
      </c>
      <c r="C2">
        <v>110</v>
      </c>
      <c r="G2" s="4"/>
      <c r="H2" s="4"/>
      <c r="I2" s="4"/>
    </row>
    <row r="3" spans="1:11" x14ac:dyDescent="0.3">
      <c r="A3" s="1">
        <v>42795</v>
      </c>
      <c r="B3" s="2">
        <v>0.71527777777777779</v>
      </c>
      <c r="C3">
        <v>115</v>
      </c>
      <c r="G3" s="4"/>
      <c r="H3" s="4"/>
      <c r="I3" s="4"/>
      <c r="K3" t="s">
        <v>32</v>
      </c>
    </row>
    <row r="4" spans="1:11" x14ac:dyDescent="0.3">
      <c r="A4" s="1">
        <v>42795</v>
      </c>
      <c r="B4" s="2">
        <v>0.84375</v>
      </c>
      <c r="C4">
        <v>120</v>
      </c>
    </row>
    <row r="5" spans="1:11" x14ac:dyDescent="0.3">
      <c r="A5" s="1">
        <v>42796</v>
      </c>
      <c r="B5" s="2">
        <v>0.84722222222222221</v>
      </c>
      <c r="C5">
        <v>130</v>
      </c>
      <c r="J5" s="3">
        <v>1</v>
      </c>
      <c r="K5" s="3" t="s">
        <v>7</v>
      </c>
    </row>
    <row r="6" spans="1:11" x14ac:dyDescent="0.3">
      <c r="A6" s="1">
        <v>42797</v>
      </c>
      <c r="B6" s="2">
        <v>0.33888888888888885</v>
      </c>
      <c r="C6">
        <v>135</v>
      </c>
      <c r="J6" s="3">
        <v>2</v>
      </c>
      <c r="K6" s="3" t="s">
        <v>6</v>
      </c>
    </row>
    <row r="7" spans="1:11" x14ac:dyDescent="0.3">
      <c r="A7" s="1">
        <v>42797</v>
      </c>
      <c r="B7" s="2">
        <v>0.4236111111111111</v>
      </c>
      <c r="C7">
        <v>140</v>
      </c>
      <c r="J7" s="3">
        <v>3</v>
      </c>
      <c r="K7" s="3" t="s">
        <v>5</v>
      </c>
    </row>
    <row r="8" spans="1:11" x14ac:dyDescent="0.3">
      <c r="A8" s="1">
        <v>42797</v>
      </c>
      <c r="B8" s="2">
        <v>0.63541666666666663</v>
      </c>
      <c r="C8">
        <v>145</v>
      </c>
      <c r="J8" s="3">
        <v>4</v>
      </c>
      <c r="K8" s="3" t="s">
        <v>4</v>
      </c>
    </row>
    <row r="9" spans="1:11" x14ac:dyDescent="0.3">
      <c r="A9" s="1">
        <v>42797</v>
      </c>
      <c r="B9" s="2">
        <v>0.84722222222222221</v>
      </c>
      <c r="C9">
        <v>150</v>
      </c>
      <c r="J9" s="3">
        <v>5</v>
      </c>
      <c r="K9" s="3" t="s">
        <v>3</v>
      </c>
    </row>
    <row r="10" spans="1:11" x14ac:dyDescent="0.3">
      <c r="A10" s="1">
        <v>42799</v>
      </c>
      <c r="B10" s="2">
        <v>0.29583333333333334</v>
      </c>
      <c r="C10">
        <v>120</v>
      </c>
      <c r="J10" s="3">
        <v>6</v>
      </c>
      <c r="K10" s="3" t="s">
        <v>26</v>
      </c>
    </row>
    <row r="11" spans="1:11" x14ac:dyDescent="0.3">
      <c r="A11" s="1">
        <v>42799</v>
      </c>
      <c r="B11" s="2">
        <v>0.51597222222222217</v>
      </c>
      <c r="C11">
        <v>130</v>
      </c>
      <c r="J11" s="3">
        <v>7</v>
      </c>
      <c r="K11" s="3" t="s">
        <v>2</v>
      </c>
    </row>
    <row r="12" spans="1:11" x14ac:dyDescent="0.3">
      <c r="A12" s="1">
        <v>42799</v>
      </c>
      <c r="B12" s="2">
        <v>0.52847222222222223</v>
      </c>
      <c r="C12">
        <v>140</v>
      </c>
      <c r="J12" s="3">
        <v>8</v>
      </c>
      <c r="K12" s="3" t="s">
        <v>1</v>
      </c>
    </row>
    <row r="13" spans="1:11" x14ac:dyDescent="0.3">
      <c r="A13" s="1">
        <v>42799</v>
      </c>
      <c r="B13" s="2">
        <v>0.75347222222222221</v>
      </c>
      <c r="C13">
        <v>150</v>
      </c>
      <c r="J13" s="3">
        <v>9</v>
      </c>
      <c r="K13" s="3" t="s">
        <v>27</v>
      </c>
    </row>
    <row r="14" spans="1:11" x14ac:dyDescent="0.3">
      <c r="A14" s="1">
        <v>42799</v>
      </c>
      <c r="B14" s="2">
        <v>0.93194444444444446</v>
      </c>
      <c r="C14">
        <v>160</v>
      </c>
    </row>
    <row r="15" spans="1:11" x14ac:dyDescent="0.3">
      <c r="A15" s="1">
        <v>42801</v>
      </c>
      <c r="B15" s="2">
        <v>0.50972222222222219</v>
      </c>
      <c r="C15">
        <v>167</v>
      </c>
    </row>
    <row r="16" spans="1:11" x14ac:dyDescent="0.3">
      <c r="A16" s="1">
        <v>42801</v>
      </c>
      <c r="B16" s="2">
        <v>0.3298611111111111</v>
      </c>
      <c r="C16">
        <v>169</v>
      </c>
    </row>
    <row r="17" spans="1:3" x14ac:dyDescent="0.3">
      <c r="A17" s="1">
        <v>42802</v>
      </c>
      <c r="B17" s="2">
        <v>0.4770833333333333</v>
      </c>
      <c r="C17">
        <v>169</v>
      </c>
    </row>
    <row r="18" spans="1:3" x14ac:dyDescent="0.3">
      <c r="A18" s="1">
        <v>42802</v>
      </c>
      <c r="B18" s="2">
        <v>0.33749999999999997</v>
      </c>
      <c r="C18">
        <v>240</v>
      </c>
    </row>
    <row r="19" spans="1:3" x14ac:dyDescent="0.3">
      <c r="A19" s="1">
        <v>42803</v>
      </c>
      <c r="B19" s="2">
        <v>0.70347222222222217</v>
      </c>
      <c r="C19">
        <v>153</v>
      </c>
    </row>
    <row r="20" spans="1:3" x14ac:dyDescent="0.3">
      <c r="A20" s="1">
        <v>42804</v>
      </c>
      <c r="B20" s="2">
        <v>0.29444444444444445</v>
      </c>
      <c r="C20">
        <v>173</v>
      </c>
    </row>
    <row r="21" spans="1:3" x14ac:dyDescent="0.3">
      <c r="A21" s="1">
        <v>42805</v>
      </c>
      <c r="B21" s="2">
        <v>0.49236111111111108</v>
      </c>
      <c r="C21">
        <v>196</v>
      </c>
    </row>
    <row r="22" spans="1:3" x14ac:dyDescent="0.3">
      <c r="A22" s="1">
        <v>42806</v>
      </c>
      <c r="B22" s="2">
        <v>0.80347222222222225</v>
      </c>
      <c r="C22">
        <v>167</v>
      </c>
    </row>
    <row r="23" spans="1:3" x14ac:dyDescent="0.3">
      <c r="A23" s="1">
        <v>42806</v>
      </c>
      <c r="B23" s="2">
        <v>0.30833333333333335</v>
      </c>
      <c r="C23">
        <v>167</v>
      </c>
    </row>
    <row r="24" spans="1:3" x14ac:dyDescent="0.3">
      <c r="A24" s="1">
        <v>42807</v>
      </c>
      <c r="B24" s="2">
        <v>0.47291666666666665</v>
      </c>
      <c r="C24">
        <v>102</v>
      </c>
    </row>
    <row r="25" spans="1:3" x14ac:dyDescent="0.3">
      <c r="A25" s="1">
        <v>42807</v>
      </c>
      <c r="B25" s="2">
        <v>0.35347222222222219</v>
      </c>
      <c r="C25">
        <v>163</v>
      </c>
    </row>
    <row r="26" spans="1:3" x14ac:dyDescent="0.3">
      <c r="A26" s="1">
        <v>42808</v>
      </c>
      <c r="B26" s="2">
        <v>0.7368055555555556</v>
      </c>
      <c r="C26">
        <v>182</v>
      </c>
    </row>
    <row r="27" spans="1:3" x14ac:dyDescent="0.3">
      <c r="A27" s="1">
        <v>42808</v>
      </c>
      <c r="B27" s="2">
        <v>0.54166666666666663</v>
      </c>
      <c r="C27">
        <v>126</v>
      </c>
    </row>
    <row r="28" spans="1:3" x14ac:dyDescent="0.3">
      <c r="A28" s="1">
        <v>42808</v>
      </c>
      <c r="B28" s="2">
        <v>0.30208333333333331</v>
      </c>
      <c r="C28">
        <v>103</v>
      </c>
    </row>
    <row r="29" spans="1:3" x14ac:dyDescent="0.3">
      <c r="A29" s="1">
        <v>42809</v>
      </c>
      <c r="B29" s="2">
        <v>0.74513888888888891</v>
      </c>
      <c r="C29">
        <v>174</v>
      </c>
    </row>
    <row r="30" spans="1:3" x14ac:dyDescent="0.3">
      <c r="A30" s="1">
        <v>42810</v>
      </c>
      <c r="B30" s="2">
        <v>0.3430555555555555</v>
      </c>
      <c r="C30">
        <v>166</v>
      </c>
    </row>
    <row r="31" spans="1:3" x14ac:dyDescent="0.3">
      <c r="A31" s="1">
        <v>42812</v>
      </c>
      <c r="B31" s="2">
        <v>0.44930555555555557</v>
      </c>
      <c r="C31">
        <v>182</v>
      </c>
    </row>
    <row r="32" spans="1:3" x14ac:dyDescent="0.3">
      <c r="A32" s="1">
        <v>42812</v>
      </c>
      <c r="B32" s="2">
        <v>0.36458333333333331</v>
      </c>
      <c r="C32">
        <v>221</v>
      </c>
    </row>
    <row r="33" spans="1:3" x14ac:dyDescent="0.3">
      <c r="A33" s="1">
        <v>42813</v>
      </c>
      <c r="B33" s="2">
        <v>0.80694444444444446</v>
      </c>
      <c r="C33">
        <v>265</v>
      </c>
    </row>
    <row r="34" spans="1:3" x14ac:dyDescent="0.3">
      <c r="A34" s="1">
        <v>42813</v>
      </c>
      <c r="B34" s="2">
        <v>0.40416666666666662</v>
      </c>
      <c r="C34">
        <v>220</v>
      </c>
    </row>
    <row r="35" spans="1:3" x14ac:dyDescent="0.3">
      <c r="A35" s="1">
        <v>42814</v>
      </c>
      <c r="B35" s="2">
        <v>0.49305555555555558</v>
      </c>
      <c r="C35">
        <v>223</v>
      </c>
    </row>
    <row r="36" spans="1:3" x14ac:dyDescent="0.3">
      <c r="A36" s="1">
        <v>42815</v>
      </c>
      <c r="B36" s="2">
        <v>0.39652777777777781</v>
      </c>
      <c r="C36">
        <v>184</v>
      </c>
    </row>
    <row r="37" spans="1:3" x14ac:dyDescent="0.3">
      <c r="A37" s="1">
        <v>42816</v>
      </c>
      <c r="B37" s="2">
        <v>0.8256944444444444</v>
      </c>
      <c r="C37">
        <v>246</v>
      </c>
    </row>
    <row r="38" spans="1:3" x14ac:dyDescent="0.3">
      <c r="A38" s="1">
        <v>42817</v>
      </c>
      <c r="B38" s="2">
        <v>0.51874999999999993</v>
      </c>
      <c r="C38">
        <v>234</v>
      </c>
    </row>
    <row r="39" spans="1:3" x14ac:dyDescent="0.3">
      <c r="A39" s="1">
        <v>42817</v>
      </c>
      <c r="B39" s="2">
        <v>0.29236111111111113</v>
      </c>
      <c r="C39">
        <v>196</v>
      </c>
    </row>
    <row r="40" spans="1:3" x14ac:dyDescent="0.3">
      <c r="A40" s="1">
        <v>42818</v>
      </c>
      <c r="B40" s="2">
        <v>0.27847222222222223</v>
      </c>
      <c r="C40">
        <v>171</v>
      </c>
    </row>
    <row r="41" spans="1:3" x14ac:dyDescent="0.3">
      <c r="A41" s="1">
        <v>42819</v>
      </c>
      <c r="B41" s="2">
        <v>0.3743055555555555</v>
      </c>
      <c r="C41">
        <v>198</v>
      </c>
    </row>
    <row r="42" spans="1:3" x14ac:dyDescent="0.3">
      <c r="A42" s="1">
        <v>42820</v>
      </c>
      <c r="B42" s="2">
        <v>0.45694444444444443</v>
      </c>
      <c r="C42">
        <v>234</v>
      </c>
    </row>
    <row r="43" spans="1:3" x14ac:dyDescent="0.3">
      <c r="A43" s="1">
        <v>42821</v>
      </c>
      <c r="B43" s="2">
        <v>0.74722222222222223</v>
      </c>
      <c r="C43">
        <v>172</v>
      </c>
    </row>
    <row r="44" spans="1:3" x14ac:dyDescent="0.3">
      <c r="A44" s="1">
        <v>42821</v>
      </c>
      <c r="B44" s="2">
        <v>0.28611111111111115</v>
      </c>
      <c r="C44">
        <v>161</v>
      </c>
    </row>
    <row r="45" spans="1:3" x14ac:dyDescent="0.3">
      <c r="A45" s="1">
        <v>42823</v>
      </c>
      <c r="B45" s="2">
        <v>0.27499999999999997</v>
      </c>
      <c r="C45">
        <v>156</v>
      </c>
    </row>
    <row r="46" spans="1:3" x14ac:dyDescent="0.3">
      <c r="A46" s="1">
        <v>42824</v>
      </c>
      <c r="B46" s="2">
        <v>0.33333333333333331</v>
      </c>
      <c r="C46">
        <v>176</v>
      </c>
    </row>
    <row r="47" spans="1:3" x14ac:dyDescent="0.3">
      <c r="A47" s="1">
        <v>42825</v>
      </c>
      <c r="B47" s="2">
        <v>0.25694444444444448</v>
      </c>
      <c r="C47">
        <v>192</v>
      </c>
    </row>
    <row r="48" spans="1:3" x14ac:dyDescent="0.3">
      <c r="A48" s="1">
        <v>42827</v>
      </c>
      <c r="B48" s="2">
        <v>0.86111111111111116</v>
      </c>
      <c r="C48">
        <v>265</v>
      </c>
    </row>
    <row r="49" spans="1:3" x14ac:dyDescent="0.3">
      <c r="A49" s="1">
        <v>42827</v>
      </c>
      <c r="B49" s="2">
        <v>0.50138888888888888</v>
      </c>
      <c r="C49">
        <v>191</v>
      </c>
    </row>
    <row r="50" spans="1:3" x14ac:dyDescent="0.3">
      <c r="A50" s="1">
        <v>42828</v>
      </c>
      <c r="B50" s="2">
        <v>0.72222222222222221</v>
      </c>
      <c r="C50">
        <v>251</v>
      </c>
    </row>
    <row r="51" spans="1:3" x14ac:dyDescent="0.3">
      <c r="A51" s="1">
        <v>42828</v>
      </c>
      <c r="B51" s="2">
        <v>0.24097222222222223</v>
      </c>
      <c r="C51">
        <v>183</v>
      </c>
    </row>
    <row r="52" spans="1:3" x14ac:dyDescent="0.3">
      <c r="A52" s="1">
        <v>42829</v>
      </c>
      <c r="B52" s="2">
        <v>0.25069444444444444</v>
      </c>
      <c r="C52">
        <v>142</v>
      </c>
    </row>
    <row r="53" spans="1:3" x14ac:dyDescent="0.3">
      <c r="A53" s="1">
        <v>42830</v>
      </c>
      <c r="B53" s="2">
        <v>0.26250000000000001</v>
      </c>
      <c r="C53">
        <v>171</v>
      </c>
    </row>
    <row r="54" spans="1:3" x14ac:dyDescent="0.3">
      <c r="A54" s="1">
        <v>42832</v>
      </c>
      <c r="B54" s="2">
        <v>0.3125</v>
      </c>
      <c r="C54">
        <v>220</v>
      </c>
    </row>
    <row r="55" spans="1:3" x14ac:dyDescent="0.3">
      <c r="A55" s="1">
        <v>42833</v>
      </c>
      <c r="B55" s="2">
        <v>0.49652777777777773</v>
      </c>
      <c r="C55">
        <v>307</v>
      </c>
    </row>
    <row r="56" spans="1:3" x14ac:dyDescent="0.3">
      <c r="A56" s="1">
        <v>42833</v>
      </c>
      <c r="B56" s="2">
        <v>0.35000000000000003</v>
      </c>
      <c r="C56">
        <v>196</v>
      </c>
    </row>
    <row r="57" spans="1:3" x14ac:dyDescent="0.3">
      <c r="A57" s="1">
        <v>42834</v>
      </c>
      <c r="B57" s="2">
        <v>0.78472222222222221</v>
      </c>
      <c r="C57">
        <v>218</v>
      </c>
    </row>
    <row r="58" spans="1:3" x14ac:dyDescent="0.3">
      <c r="A58" s="1">
        <v>42835</v>
      </c>
      <c r="B58" s="2">
        <v>0.53055555555555556</v>
      </c>
      <c r="C58">
        <v>153</v>
      </c>
    </row>
    <row r="59" spans="1:3" x14ac:dyDescent="0.3">
      <c r="A59" s="1">
        <v>42835</v>
      </c>
      <c r="B59" s="2">
        <v>0.25486111111111109</v>
      </c>
      <c r="C59">
        <v>131</v>
      </c>
    </row>
    <row r="60" spans="1:3" x14ac:dyDescent="0.3">
      <c r="A60" s="1">
        <v>42836</v>
      </c>
      <c r="B60" s="2">
        <v>0.78333333333333333</v>
      </c>
      <c r="C60">
        <v>189</v>
      </c>
    </row>
    <row r="61" spans="1:3" x14ac:dyDescent="0.3">
      <c r="A61" s="1">
        <v>42836</v>
      </c>
      <c r="B61" s="2">
        <v>0.60416666666666663</v>
      </c>
      <c r="C61">
        <v>173</v>
      </c>
    </row>
    <row r="62" spans="1:3" x14ac:dyDescent="0.3">
      <c r="A62" s="1">
        <v>42839</v>
      </c>
      <c r="B62" s="2">
        <v>0.7597222222222223</v>
      </c>
      <c r="C62">
        <v>268</v>
      </c>
    </row>
    <row r="63" spans="1:3" x14ac:dyDescent="0.3">
      <c r="A63" s="1">
        <v>42839</v>
      </c>
      <c r="B63" s="2">
        <v>0.2638888888888889</v>
      </c>
      <c r="C63">
        <v>135</v>
      </c>
    </row>
    <row r="64" spans="1:3" x14ac:dyDescent="0.3">
      <c r="A64" s="1">
        <v>42841</v>
      </c>
      <c r="B64" s="2">
        <v>0.89236111111111116</v>
      </c>
      <c r="C64">
        <v>340</v>
      </c>
    </row>
    <row r="65" spans="1:3" x14ac:dyDescent="0.3">
      <c r="A65" s="1">
        <v>42841</v>
      </c>
      <c r="B65" s="2">
        <v>0.84305555555555556</v>
      </c>
      <c r="C65">
        <v>430</v>
      </c>
    </row>
    <row r="66" spans="1:3" x14ac:dyDescent="0.3">
      <c r="A66" s="1">
        <v>42841</v>
      </c>
      <c r="B66" s="2">
        <v>0.33194444444444443</v>
      </c>
      <c r="C66">
        <v>254</v>
      </c>
    </row>
    <row r="67" spans="1:3" x14ac:dyDescent="0.3">
      <c r="A67" s="1">
        <v>42842</v>
      </c>
      <c r="B67" s="2">
        <v>0.88541666666666663</v>
      </c>
      <c r="C67">
        <v>218</v>
      </c>
    </row>
    <row r="68" spans="1:3" x14ac:dyDescent="0.3">
      <c r="A68" s="1">
        <v>42842</v>
      </c>
      <c r="B68" s="2">
        <v>0.4604166666666667</v>
      </c>
      <c r="C68">
        <v>283</v>
      </c>
    </row>
    <row r="69" spans="1:3" x14ac:dyDescent="0.3">
      <c r="A69" s="1">
        <v>42842</v>
      </c>
      <c r="B69" s="2">
        <v>0.34097222222222223</v>
      </c>
      <c r="C69">
        <v>213</v>
      </c>
    </row>
  </sheetData>
  <sortState ref="A1:C69">
    <sortCondition ref="A1:A69"/>
  </sortState>
  <pageMargins left="0.7" right="0.7" top="0.75" bottom="0.75" header="0.3" footer="0.3"/>
  <pageSetup paperSize="9" orientation="portrait" horizontalDpi="4294967293" vertic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Verwerken">
                <anchor moveWithCells="1" sizeWithCells="1">
                  <from>
                    <xdr:col>6</xdr:col>
                    <xdr:colOff>312420</xdr:colOff>
                    <xdr:row>1</xdr:row>
                    <xdr:rowOff>99060</xdr:rowOff>
                  </from>
                  <to>
                    <xdr:col>8</xdr:col>
                    <xdr:colOff>312420</xdr:colOff>
                    <xdr:row>2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E39"/>
  <sheetViews>
    <sheetView topLeftCell="A39" workbookViewId="0"/>
  </sheetViews>
  <sheetFormatPr defaultRowHeight="14.4" x14ac:dyDescent="0.3"/>
  <cols>
    <col min="1" max="1" width="9.33203125" bestFit="1" customWidth="1"/>
    <col min="2" max="2" width="6.33203125" customWidth="1"/>
    <col min="3" max="3" width="9.33203125" bestFit="1" customWidth="1"/>
  </cols>
  <sheetData>
    <row r="1" spans="1:5" x14ac:dyDescent="0.3">
      <c r="A1" s="1">
        <v>42795</v>
      </c>
      <c r="B1">
        <v>105</v>
      </c>
      <c r="C1">
        <v>110</v>
      </c>
      <c r="D1">
        <v>115</v>
      </c>
      <c r="E1">
        <v>120</v>
      </c>
    </row>
    <row r="2" spans="1:5" x14ac:dyDescent="0.3">
      <c r="A2" s="1">
        <v>42796</v>
      </c>
      <c r="E2">
        <v>130</v>
      </c>
    </row>
    <row r="3" spans="1:5" x14ac:dyDescent="0.3">
      <c r="A3" s="1">
        <v>42797</v>
      </c>
      <c r="B3">
        <v>135</v>
      </c>
      <c r="C3">
        <v>140</v>
      </c>
      <c r="D3">
        <v>145</v>
      </c>
      <c r="E3">
        <v>150</v>
      </c>
    </row>
    <row r="4" spans="1:5" x14ac:dyDescent="0.3">
      <c r="A4" s="1">
        <v>42799</v>
      </c>
      <c r="B4">
        <v>120</v>
      </c>
      <c r="C4">
        <v>140</v>
      </c>
      <c r="D4">
        <v>150</v>
      </c>
      <c r="E4">
        <v>160</v>
      </c>
    </row>
    <row r="5" spans="1:5" x14ac:dyDescent="0.3">
      <c r="A5" s="1">
        <v>42801</v>
      </c>
      <c r="B5">
        <v>169</v>
      </c>
      <c r="C5">
        <v>167</v>
      </c>
    </row>
    <row r="6" spans="1:5" x14ac:dyDescent="0.3">
      <c r="A6" s="1">
        <v>42802</v>
      </c>
      <c r="B6">
        <v>240</v>
      </c>
      <c r="C6">
        <v>169</v>
      </c>
    </row>
    <row r="7" spans="1:5" x14ac:dyDescent="0.3">
      <c r="A7" s="1">
        <v>42803</v>
      </c>
      <c r="D7">
        <v>153</v>
      </c>
    </row>
    <row r="8" spans="1:5" x14ac:dyDescent="0.3">
      <c r="A8" s="1">
        <v>42804</v>
      </c>
      <c r="B8">
        <v>173</v>
      </c>
    </row>
    <row r="9" spans="1:5" x14ac:dyDescent="0.3">
      <c r="A9" s="1">
        <v>42805</v>
      </c>
      <c r="C9">
        <v>196</v>
      </c>
    </row>
    <row r="10" spans="1:5" x14ac:dyDescent="0.3">
      <c r="A10" s="1">
        <v>42806</v>
      </c>
      <c r="B10">
        <v>167</v>
      </c>
      <c r="E10">
        <v>167</v>
      </c>
    </row>
    <row r="11" spans="1:5" x14ac:dyDescent="0.3">
      <c r="A11" s="1">
        <v>42807</v>
      </c>
      <c r="B11">
        <v>163</v>
      </c>
      <c r="C11">
        <v>102</v>
      </c>
    </row>
    <row r="12" spans="1:5" x14ac:dyDescent="0.3">
      <c r="A12" s="1">
        <v>42808</v>
      </c>
      <c r="B12">
        <v>103</v>
      </c>
      <c r="D12">
        <v>126</v>
      </c>
    </row>
    <row r="13" spans="1:5" x14ac:dyDescent="0.3">
      <c r="A13" s="1">
        <v>42809</v>
      </c>
      <c r="D13">
        <v>174</v>
      </c>
    </row>
    <row r="14" spans="1:5" x14ac:dyDescent="0.3">
      <c r="A14" s="1">
        <v>42810</v>
      </c>
      <c r="B14">
        <v>166</v>
      </c>
    </row>
    <row r="15" spans="1:5" x14ac:dyDescent="0.3">
      <c r="A15" s="1">
        <v>42812</v>
      </c>
      <c r="B15">
        <v>221</v>
      </c>
      <c r="C15">
        <v>182</v>
      </c>
    </row>
    <row r="16" spans="1:5" x14ac:dyDescent="0.3">
      <c r="A16" s="1">
        <v>42813</v>
      </c>
      <c r="C16">
        <v>220</v>
      </c>
      <c r="E16">
        <v>265</v>
      </c>
    </row>
    <row r="17" spans="1:5" x14ac:dyDescent="0.3">
      <c r="A17" s="1">
        <v>42814</v>
      </c>
      <c r="C17">
        <v>223</v>
      </c>
    </row>
    <row r="18" spans="1:5" x14ac:dyDescent="0.3">
      <c r="A18" s="1">
        <v>42815</v>
      </c>
      <c r="C18">
        <v>184</v>
      </c>
    </row>
    <row r="19" spans="1:5" x14ac:dyDescent="0.3">
      <c r="A19" s="1">
        <v>42816</v>
      </c>
      <c r="E19">
        <v>246</v>
      </c>
    </row>
    <row r="20" spans="1:5" x14ac:dyDescent="0.3">
      <c r="A20" s="1">
        <v>42817</v>
      </c>
      <c r="B20">
        <v>196</v>
      </c>
      <c r="C20">
        <v>234</v>
      </c>
    </row>
    <row r="21" spans="1:5" x14ac:dyDescent="0.3">
      <c r="A21" s="1">
        <v>42818</v>
      </c>
      <c r="B21">
        <v>171</v>
      </c>
    </row>
    <row r="22" spans="1:5" x14ac:dyDescent="0.3">
      <c r="A22" s="1">
        <v>42819</v>
      </c>
      <c r="B22">
        <v>198</v>
      </c>
    </row>
    <row r="23" spans="1:5" x14ac:dyDescent="0.3">
      <c r="A23" s="1">
        <v>42820</v>
      </c>
      <c r="C23">
        <v>234</v>
      </c>
    </row>
    <row r="24" spans="1:5" x14ac:dyDescent="0.3">
      <c r="A24" s="1">
        <v>42821</v>
      </c>
      <c r="B24">
        <v>161</v>
      </c>
      <c r="D24">
        <v>172</v>
      </c>
    </row>
    <row r="25" spans="1:5" x14ac:dyDescent="0.3">
      <c r="A25" s="1">
        <v>42823</v>
      </c>
      <c r="B25">
        <v>156</v>
      </c>
    </row>
    <row r="26" spans="1:5" x14ac:dyDescent="0.3">
      <c r="A26" s="1">
        <v>42824</v>
      </c>
      <c r="B26">
        <v>176</v>
      </c>
    </row>
    <row r="27" spans="1:5" x14ac:dyDescent="0.3">
      <c r="A27" s="1">
        <v>42825</v>
      </c>
      <c r="B27">
        <v>192</v>
      </c>
    </row>
    <row r="28" spans="1:5" x14ac:dyDescent="0.3">
      <c r="A28" s="1">
        <v>42827</v>
      </c>
      <c r="C28">
        <v>191</v>
      </c>
      <c r="E28">
        <v>265</v>
      </c>
    </row>
    <row r="29" spans="1:5" x14ac:dyDescent="0.3">
      <c r="A29" s="1">
        <v>42828</v>
      </c>
      <c r="B29">
        <v>183</v>
      </c>
      <c r="D29">
        <v>251</v>
      </c>
    </row>
    <row r="30" spans="1:5" x14ac:dyDescent="0.3">
      <c r="A30" s="1">
        <v>42829</v>
      </c>
      <c r="B30">
        <v>142</v>
      </c>
    </row>
    <row r="31" spans="1:5" x14ac:dyDescent="0.3">
      <c r="A31" s="1">
        <v>42830</v>
      </c>
      <c r="B31">
        <v>171</v>
      </c>
    </row>
    <row r="32" spans="1:5" x14ac:dyDescent="0.3">
      <c r="A32" s="1">
        <v>42832</v>
      </c>
      <c r="B32">
        <v>220</v>
      </c>
    </row>
    <row r="33" spans="1:5" x14ac:dyDescent="0.3">
      <c r="A33" s="1">
        <v>42833</v>
      </c>
      <c r="B33">
        <v>196</v>
      </c>
      <c r="C33">
        <v>307</v>
      </c>
    </row>
    <row r="34" spans="1:5" x14ac:dyDescent="0.3">
      <c r="A34" s="1">
        <v>42834</v>
      </c>
      <c r="D34">
        <v>218</v>
      </c>
    </row>
    <row r="35" spans="1:5" x14ac:dyDescent="0.3">
      <c r="A35" s="1">
        <v>42835</v>
      </c>
      <c r="B35">
        <v>131</v>
      </c>
      <c r="C35">
        <v>153</v>
      </c>
    </row>
    <row r="36" spans="1:5" x14ac:dyDescent="0.3">
      <c r="A36" s="1">
        <v>42836</v>
      </c>
      <c r="D36">
        <v>173</v>
      </c>
    </row>
    <row r="37" spans="1:5" x14ac:dyDescent="0.3">
      <c r="A37" s="1">
        <v>42839</v>
      </c>
      <c r="B37">
        <v>135</v>
      </c>
      <c r="D37">
        <v>268</v>
      </c>
    </row>
    <row r="38" spans="1:5" x14ac:dyDescent="0.3">
      <c r="A38" s="1">
        <v>42841</v>
      </c>
      <c r="B38">
        <v>254</v>
      </c>
      <c r="E38">
        <v>430</v>
      </c>
    </row>
    <row r="39" spans="1:5" x14ac:dyDescent="0.3">
      <c r="A39" s="1">
        <v>42842</v>
      </c>
      <c r="B39">
        <v>213</v>
      </c>
      <c r="C39">
        <v>283</v>
      </c>
      <c r="E39">
        <v>218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S200"/>
  <sheetViews>
    <sheetView showGridLines="0" workbookViewId="0">
      <selection activeCell="L7" sqref="L7"/>
    </sheetView>
  </sheetViews>
  <sheetFormatPr defaultRowHeight="14.4" x14ac:dyDescent="0.3"/>
  <cols>
    <col min="1" max="1" width="9.33203125" bestFit="1" customWidth="1"/>
    <col min="2" max="5" width="8.88671875" style="7"/>
    <col min="6" max="6" width="1.21875" customWidth="1"/>
    <col min="7" max="7" width="1.5546875" customWidth="1"/>
    <col min="8" max="11" width="9.77734375" customWidth="1"/>
  </cols>
  <sheetData>
    <row r="1" spans="1:19" x14ac:dyDescent="0.3">
      <c r="A1" s="27" t="s">
        <v>0</v>
      </c>
      <c r="B1" s="28" t="s">
        <v>8</v>
      </c>
      <c r="C1" s="28" t="s">
        <v>9</v>
      </c>
      <c r="D1" s="28" t="s">
        <v>10</v>
      </c>
      <c r="E1" s="28" t="s">
        <v>11</v>
      </c>
      <c r="G1" s="6"/>
      <c r="H1" s="23"/>
      <c r="I1" s="23"/>
      <c r="J1" s="23"/>
      <c r="K1" s="23"/>
    </row>
    <row r="2" spans="1:19" x14ac:dyDescent="0.3">
      <c r="A2" s="29">
        <v>42795</v>
      </c>
      <c r="B2" s="30">
        <v>105</v>
      </c>
      <c r="C2" s="30">
        <v>110</v>
      </c>
      <c r="D2" s="30">
        <v>115</v>
      </c>
      <c r="E2" s="30">
        <v>120</v>
      </c>
      <c r="G2" s="7"/>
      <c r="H2" s="23"/>
      <c r="I2" s="23"/>
      <c r="J2" s="23"/>
      <c r="K2" s="23"/>
    </row>
    <row r="3" spans="1:19" x14ac:dyDescent="0.3">
      <c r="A3" s="29">
        <v>42796</v>
      </c>
      <c r="B3" s="30"/>
      <c r="C3" s="30"/>
      <c r="D3" s="30"/>
      <c r="E3" s="30">
        <v>130</v>
      </c>
      <c r="G3" s="7"/>
      <c r="H3" s="36" t="s">
        <v>28</v>
      </c>
      <c r="I3" s="36"/>
      <c r="J3" s="36"/>
      <c r="K3" s="36"/>
    </row>
    <row r="4" spans="1:19" ht="15.6" x14ac:dyDescent="0.3">
      <c r="A4" s="29">
        <v>42797</v>
      </c>
      <c r="B4" s="30">
        <v>135</v>
      </c>
      <c r="C4" s="30">
        <v>140</v>
      </c>
      <c r="D4" s="30">
        <v>145</v>
      </c>
      <c r="E4" s="30">
        <v>150</v>
      </c>
      <c r="G4" s="7"/>
      <c r="H4" s="37" t="s">
        <v>29</v>
      </c>
      <c r="I4" s="37"/>
      <c r="J4" s="37"/>
      <c r="K4" s="37"/>
    </row>
    <row r="5" spans="1:19" ht="15.6" x14ac:dyDescent="0.3">
      <c r="A5" s="29">
        <v>42799</v>
      </c>
      <c r="B5" s="30">
        <v>120</v>
      </c>
      <c r="C5" s="30">
        <v>140</v>
      </c>
      <c r="D5" s="30">
        <v>150</v>
      </c>
      <c r="E5" s="30">
        <v>160</v>
      </c>
      <c r="G5" s="7"/>
      <c r="H5" s="38">
        <v>20549</v>
      </c>
      <c r="I5" s="38"/>
      <c r="J5" s="38"/>
      <c r="K5" s="38"/>
    </row>
    <row r="6" spans="1:19" x14ac:dyDescent="0.3">
      <c r="A6" s="29">
        <v>42801</v>
      </c>
      <c r="B6" s="30">
        <v>169</v>
      </c>
      <c r="C6" s="30">
        <v>167</v>
      </c>
      <c r="D6" s="30"/>
      <c r="E6" s="30"/>
      <c r="G6" s="7"/>
      <c r="H6" s="25" t="s">
        <v>30</v>
      </c>
      <c r="I6" s="26">
        <f>A2</f>
        <v>42795</v>
      </c>
      <c r="J6" s="25" t="s">
        <v>31</v>
      </c>
      <c r="K6" s="25"/>
      <c r="L6" s="24" t="s">
        <v>34</v>
      </c>
      <c r="M6" s="24"/>
      <c r="N6" s="24"/>
    </row>
    <row r="7" spans="1:19" x14ac:dyDescent="0.3">
      <c r="A7" s="29">
        <v>42802</v>
      </c>
      <c r="B7" s="30">
        <v>240</v>
      </c>
      <c r="C7" s="30">
        <v>169</v>
      </c>
      <c r="D7" s="30"/>
      <c r="E7" s="30"/>
      <c r="G7" s="7"/>
      <c r="H7" s="5"/>
      <c r="I7" s="5"/>
      <c r="J7" s="5"/>
      <c r="K7" s="5"/>
    </row>
    <row r="8" spans="1:19" x14ac:dyDescent="0.3">
      <c r="A8" s="29">
        <v>42803</v>
      </c>
      <c r="B8" s="30"/>
      <c r="C8" s="30"/>
      <c r="D8" s="30">
        <v>153</v>
      </c>
      <c r="E8" s="30"/>
      <c r="G8" s="7"/>
      <c r="H8" s="8" t="s">
        <v>12</v>
      </c>
      <c r="I8" s="9"/>
      <c r="J8" s="10" t="s">
        <v>13</v>
      </c>
      <c r="K8" s="11">
        <f>COUNT(B:E)</f>
        <v>65</v>
      </c>
      <c r="M8" s="24" t="s">
        <v>33</v>
      </c>
      <c r="N8" s="24"/>
      <c r="O8" s="24"/>
      <c r="P8" s="24"/>
      <c r="Q8" s="24"/>
      <c r="R8" s="24"/>
      <c r="S8" s="24"/>
    </row>
    <row r="9" spans="1:19" x14ac:dyDescent="0.3">
      <c r="A9" s="29">
        <v>42804</v>
      </c>
      <c r="B9" s="30">
        <v>173</v>
      </c>
      <c r="C9" s="30"/>
      <c r="D9" s="30"/>
      <c r="E9" s="30"/>
      <c r="G9" s="7"/>
      <c r="H9" s="5"/>
      <c r="I9" s="5"/>
      <c r="J9" s="10" t="s">
        <v>14</v>
      </c>
      <c r="K9" s="12">
        <f>COUNT(A:A)-1</f>
        <v>38</v>
      </c>
    </row>
    <row r="10" spans="1:19" x14ac:dyDescent="0.3">
      <c r="A10" s="29">
        <v>42805</v>
      </c>
      <c r="B10" s="30"/>
      <c r="C10" s="30">
        <v>196</v>
      </c>
      <c r="D10" s="30"/>
      <c r="E10" s="30"/>
      <c r="G10" s="7"/>
      <c r="H10" s="5"/>
      <c r="I10" s="5"/>
      <c r="J10" s="10" t="s">
        <v>15</v>
      </c>
      <c r="K10" s="13">
        <f>K8/K9</f>
        <v>1.7105263157894737</v>
      </c>
    </row>
    <row r="11" spans="1:19" x14ac:dyDescent="0.3">
      <c r="A11" s="29">
        <v>42806</v>
      </c>
      <c r="B11" s="30">
        <v>167</v>
      </c>
      <c r="C11" s="30"/>
      <c r="D11" s="30"/>
      <c r="E11" s="30">
        <v>167</v>
      </c>
      <c r="G11" s="7"/>
      <c r="H11" s="5"/>
      <c r="I11" s="5"/>
      <c r="J11" s="5"/>
      <c r="K11" s="5"/>
    </row>
    <row r="12" spans="1:19" x14ac:dyDescent="0.3">
      <c r="A12" s="29">
        <v>42807</v>
      </c>
      <c r="B12" s="30">
        <v>163</v>
      </c>
      <c r="C12" s="30">
        <v>102</v>
      </c>
      <c r="D12" s="30"/>
      <c r="E12" s="30"/>
      <c r="G12" s="7"/>
      <c r="H12" s="33" t="s">
        <v>16</v>
      </c>
      <c r="I12" s="34"/>
      <c r="J12" s="34"/>
      <c r="K12" s="35"/>
    </row>
    <row r="13" spans="1:19" x14ac:dyDescent="0.3">
      <c r="A13" s="29">
        <v>42808</v>
      </c>
      <c r="B13" s="30">
        <v>103</v>
      </c>
      <c r="C13" s="30"/>
      <c r="D13" s="30">
        <v>126</v>
      </c>
      <c r="E13" s="30"/>
      <c r="G13" s="7"/>
      <c r="H13" s="14" t="s">
        <v>8</v>
      </c>
      <c r="I13" s="14" t="s">
        <v>9</v>
      </c>
      <c r="J13" s="14" t="s">
        <v>10</v>
      </c>
      <c r="K13" s="14" t="s">
        <v>11</v>
      </c>
    </row>
    <row r="14" spans="1:19" x14ac:dyDescent="0.3">
      <c r="A14" s="29">
        <v>42809</v>
      </c>
      <c r="B14" s="30"/>
      <c r="C14" s="30"/>
      <c r="D14" s="30">
        <v>174</v>
      </c>
      <c r="E14" s="30"/>
      <c r="G14" s="7"/>
      <c r="H14" s="15">
        <f>AVERAGE(B2:B185)</f>
        <v>172.4814814814815</v>
      </c>
      <c r="I14" s="15">
        <f>AVERAGE(C2:C185)</f>
        <v>190.29411764705881</v>
      </c>
      <c r="J14" s="15">
        <f>AVERAGE(D2:D185)</f>
        <v>176.81818181818181</v>
      </c>
      <c r="K14" s="15">
        <f>AVERAGE(E2:E185)</f>
        <v>215.1</v>
      </c>
    </row>
    <row r="15" spans="1:19" x14ac:dyDescent="0.3">
      <c r="A15" s="29">
        <v>42810</v>
      </c>
      <c r="B15" s="30">
        <v>166</v>
      </c>
      <c r="C15" s="30"/>
      <c r="D15" s="30"/>
      <c r="E15" s="30"/>
      <c r="G15" s="7"/>
      <c r="H15" s="5"/>
      <c r="I15" s="5"/>
      <c r="J15" s="5"/>
      <c r="K15" s="5"/>
    </row>
    <row r="16" spans="1:19" x14ac:dyDescent="0.3">
      <c r="A16" s="29">
        <v>42812</v>
      </c>
      <c r="B16" s="30">
        <v>221</v>
      </c>
      <c r="C16" s="30">
        <v>182</v>
      </c>
      <c r="D16" s="30"/>
      <c r="E16" s="30"/>
      <c r="G16" s="7"/>
      <c r="H16" s="33" t="s">
        <v>17</v>
      </c>
      <c r="I16" s="34"/>
      <c r="J16" s="34"/>
      <c r="K16" s="35"/>
    </row>
    <row r="17" spans="1:11" x14ac:dyDescent="0.3">
      <c r="A17" s="29">
        <v>42813</v>
      </c>
      <c r="B17" s="30"/>
      <c r="C17" s="30">
        <v>220</v>
      </c>
      <c r="D17" s="30"/>
      <c r="E17" s="30">
        <v>265</v>
      </c>
      <c r="G17" s="7"/>
      <c r="H17" s="14" t="s">
        <v>8</v>
      </c>
      <c r="I17" s="14" t="s">
        <v>9</v>
      </c>
      <c r="J17" s="14" t="s">
        <v>10</v>
      </c>
      <c r="K17" s="14" t="s">
        <v>11</v>
      </c>
    </row>
    <row r="18" spans="1:11" x14ac:dyDescent="0.3">
      <c r="A18" s="29">
        <v>42814</v>
      </c>
      <c r="B18" s="30"/>
      <c r="C18" s="30">
        <v>223</v>
      </c>
      <c r="D18" s="30"/>
      <c r="E18" s="30"/>
      <c r="G18" s="7"/>
      <c r="H18" s="15">
        <f>COUNT(B:B)</f>
        <v>27</v>
      </c>
      <c r="I18" s="15">
        <f>COUNT(C:C)</f>
        <v>17</v>
      </c>
      <c r="J18" s="15">
        <f>COUNT(D:D)</f>
        <v>11</v>
      </c>
      <c r="K18" s="15">
        <f>COUNT(E:E)</f>
        <v>10</v>
      </c>
    </row>
    <row r="19" spans="1:11" x14ac:dyDescent="0.3">
      <c r="A19" s="29">
        <v>42815</v>
      </c>
      <c r="B19" s="30"/>
      <c r="C19" s="30">
        <v>184</v>
      </c>
      <c r="D19" s="30"/>
      <c r="E19" s="30"/>
      <c r="G19" s="7"/>
      <c r="H19" s="5"/>
      <c r="I19" s="5"/>
      <c r="J19" s="5"/>
      <c r="K19" s="5"/>
    </row>
    <row r="20" spans="1:11" x14ac:dyDescent="0.3">
      <c r="A20" s="29">
        <v>42816</v>
      </c>
      <c r="B20" s="30"/>
      <c r="C20" s="30"/>
      <c r="D20" s="30"/>
      <c r="E20" s="30">
        <v>246</v>
      </c>
      <c r="G20" s="7"/>
      <c r="H20" s="33" t="s">
        <v>18</v>
      </c>
      <c r="I20" s="34"/>
      <c r="J20" s="34"/>
      <c r="K20" s="35"/>
    </row>
    <row r="21" spans="1:11" x14ac:dyDescent="0.3">
      <c r="A21" s="29">
        <v>42817</v>
      </c>
      <c r="B21" s="30">
        <v>196</v>
      </c>
      <c r="C21" s="30">
        <v>234</v>
      </c>
      <c r="D21" s="30"/>
      <c r="E21" s="30"/>
      <c r="G21" s="7"/>
      <c r="H21" s="14" t="s">
        <v>8</v>
      </c>
      <c r="I21" s="14" t="s">
        <v>9</v>
      </c>
      <c r="J21" s="14" t="s">
        <v>10</v>
      </c>
      <c r="K21" s="14" t="s">
        <v>11</v>
      </c>
    </row>
    <row r="22" spans="1:11" x14ac:dyDescent="0.3">
      <c r="A22" s="29">
        <v>42818</v>
      </c>
      <c r="B22" s="30">
        <v>171</v>
      </c>
      <c r="C22" s="30"/>
      <c r="D22" s="30"/>
      <c r="E22" s="30"/>
      <c r="G22" s="7"/>
      <c r="H22" s="15">
        <f>MAX(B2:B185)</f>
        <v>254</v>
      </c>
      <c r="I22" s="15">
        <f>MAX(C2:C185)</f>
        <v>307</v>
      </c>
      <c r="J22" s="15">
        <f>MAX(D2:D185)</f>
        <v>268</v>
      </c>
      <c r="K22" s="15">
        <f>MAX(E2:E185)</f>
        <v>430</v>
      </c>
    </row>
    <row r="23" spans="1:11" x14ac:dyDescent="0.3">
      <c r="A23" s="29">
        <v>42819</v>
      </c>
      <c r="B23" s="30">
        <v>198</v>
      </c>
      <c r="C23" s="30"/>
      <c r="D23" s="30"/>
      <c r="E23" s="30"/>
      <c r="G23" s="7"/>
      <c r="H23" s="5"/>
      <c r="I23" s="5"/>
      <c r="J23" s="5"/>
      <c r="K23" s="5"/>
    </row>
    <row r="24" spans="1:11" x14ac:dyDescent="0.3">
      <c r="A24" s="29">
        <v>42820</v>
      </c>
      <c r="B24" s="30"/>
      <c r="C24" s="30">
        <v>234</v>
      </c>
      <c r="D24" s="30"/>
      <c r="E24" s="30"/>
      <c r="G24" s="7"/>
      <c r="H24" s="33" t="s">
        <v>19</v>
      </c>
      <c r="I24" s="34"/>
      <c r="J24" s="34"/>
      <c r="K24" s="35"/>
    </row>
    <row r="25" spans="1:11" x14ac:dyDescent="0.3">
      <c r="A25" s="29">
        <v>42821</v>
      </c>
      <c r="B25" s="30">
        <v>161</v>
      </c>
      <c r="C25" s="30"/>
      <c r="D25" s="30">
        <v>172</v>
      </c>
      <c r="E25" s="30"/>
      <c r="G25" s="7"/>
      <c r="H25" s="14" t="s">
        <v>8</v>
      </c>
      <c r="I25" s="14" t="s">
        <v>9</v>
      </c>
      <c r="J25" s="14" t="s">
        <v>10</v>
      </c>
      <c r="K25" s="14" t="s">
        <v>11</v>
      </c>
    </row>
    <row r="26" spans="1:11" x14ac:dyDescent="0.3">
      <c r="A26" s="29">
        <v>42823</v>
      </c>
      <c r="B26" s="30">
        <v>156</v>
      </c>
      <c r="C26" s="30"/>
      <c r="D26" s="30"/>
      <c r="E26" s="30"/>
      <c r="G26" s="7"/>
      <c r="H26" s="15">
        <f>MIN(B2:B185)</f>
        <v>103</v>
      </c>
      <c r="I26" s="15">
        <f>MIN(C2:C185)</f>
        <v>102</v>
      </c>
      <c r="J26" s="15">
        <f>MIN(D2:D185)</f>
        <v>115</v>
      </c>
      <c r="K26" s="15">
        <f>MIN(E2:E185)</f>
        <v>120</v>
      </c>
    </row>
    <row r="27" spans="1:11" x14ac:dyDescent="0.3">
      <c r="A27" s="29">
        <v>42824</v>
      </c>
      <c r="B27" s="30">
        <v>176</v>
      </c>
      <c r="C27" s="30"/>
      <c r="D27" s="30"/>
      <c r="E27" s="30"/>
      <c r="G27" s="7"/>
      <c r="H27" s="5"/>
      <c r="I27" s="5"/>
      <c r="J27" s="5"/>
      <c r="K27" s="5"/>
    </row>
    <row r="28" spans="1:11" x14ac:dyDescent="0.3">
      <c r="A28" s="29">
        <v>42825</v>
      </c>
      <c r="B28" s="30">
        <v>192</v>
      </c>
      <c r="C28" s="30"/>
      <c r="D28" s="30"/>
      <c r="E28" s="30"/>
      <c r="G28" s="7"/>
      <c r="H28" s="16"/>
      <c r="I28" s="17"/>
      <c r="J28" s="18" t="s">
        <v>20</v>
      </c>
      <c r="K28" s="19">
        <f>MAX(H22:K22)</f>
        <v>430</v>
      </c>
    </row>
    <row r="29" spans="1:11" x14ac:dyDescent="0.3">
      <c r="A29" s="29">
        <v>42827</v>
      </c>
      <c r="B29" s="30"/>
      <c r="C29" s="30">
        <v>191</v>
      </c>
      <c r="D29" s="30"/>
      <c r="E29" s="30">
        <v>265</v>
      </c>
      <c r="G29" s="7"/>
      <c r="H29" s="20"/>
      <c r="I29" s="21"/>
      <c r="J29" s="22" t="s">
        <v>21</v>
      </c>
      <c r="K29" s="19">
        <f>MIN(H26:K26)</f>
        <v>102</v>
      </c>
    </row>
    <row r="30" spans="1:11" x14ac:dyDescent="0.3">
      <c r="A30" s="29">
        <v>42828</v>
      </c>
      <c r="B30" s="30">
        <v>183</v>
      </c>
      <c r="C30" s="30"/>
      <c r="D30" s="30">
        <v>251</v>
      </c>
      <c r="E30" s="30"/>
      <c r="G30" s="7"/>
      <c r="H30" s="5"/>
      <c r="I30" s="5"/>
      <c r="J30" s="5"/>
      <c r="K30" s="5"/>
    </row>
    <row r="31" spans="1:11" x14ac:dyDescent="0.3">
      <c r="A31" s="29">
        <v>42829</v>
      </c>
      <c r="B31" s="30">
        <v>142</v>
      </c>
      <c r="C31" s="30"/>
      <c r="D31" s="30"/>
      <c r="E31" s="30"/>
      <c r="G31" s="7"/>
      <c r="H31" s="33" t="s">
        <v>22</v>
      </c>
      <c r="I31" s="34"/>
      <c r="J31" s="34"/>
      <c r="K31" s="35"/>
    </row>
    <row r="32" spans="1:11" x14ac:dyDescent="0.3">
      <c r="A32" s="29">
        <v>42830</v>
      </c>
      <c r="B32" s="30">
        <v>171</v>
      </c>
      <c r="C32" s="30"/>
      <c r="D32" s="30"/>
      <c r="E32" s="30"/>
      <c r="G32" s="7"/>
      <c r="H32" s="14" t="s">
        <v>8</v>
      </c>
      <c r="I32" s="14" t="s">
        <v>9</v>
      </c>
      <c r="J32" s="14" t="s">
        <v>10</v>
      </c>
      <c r="K32" s="14" t="s">
        <v>11</v>
      </c>
    </row>
    <row r="33" spans="1:11" x14ac:dyDescent="0.3">
      <c r="A33" s="29">
        <v>42832</v>
      </c>
      <c r="B33" s="30">
        <v>220</v>
      </c>
      <c r="C33" s="30"/>
      <c r="D33" s="30"/>
      <c r="E33" s="30"/>
      <c r="G33" s="7"/>
      <c r="H33" s="15">
        <f>COUNTIF(B:B,"&lt;100")</f>
        <v>0</v>
      </c>
      <c r="I33" s="15">
        <f>COUNTIF(C:C,"&lt;100")</f>
        <v>0</v>
      </c>
      <c r="J33" s="15">
        <f>COUNTIF(D:D,"&lt;100")</f>
        <v>0</v>
      </c>
      <c r="K33" s="15">
        <f>COUNTIF(E:E,"&lt;100")</f>
        <v>0</v>
      </c>
    </row>
    <row r="34" spans="1:11" x14ac:dyDescent="0.3">
      <c r="A34" s="29">
        <v>42833</v>
      </c>
      <c r="B34" s="30">
        <v>196</v>
      </c>
      <c r="C34" s="30">
        <v>307</v>
      </c>
      <c r="D34" s="30"/>
      <c r="E34" s="30"/>
      <c r="G34" s="7"/>
      <c r="H34" s="5"/>
      <c r="I34" s="5"/>
      <c r="J34" s="5"/>
      <c r="K34" s="5"/>
    </row>
    <row r="35" spans="1:11" x14ac:dyDescent="0.3">
      <c r="A35" s="29">
        <v>42834</v>
      </c>
      <c r="B35" s="30"/>
      <c r="C35" s="30"/>
      <c r="D35" s="30">
        <v>218</v>
      </c>
      <c r="E35" s="30"/>
      <c r="G35" s="7"/>
      <c r="H35" s="33" t="s">
        <v>23</v>
      </c>
      <c r="I35" s="34"/>
      <c r="J35" s="34"/>
      <c r="K35" s="35"/>
    </row>
    <row r="36" spans="1:11" x14ac:dyDescent="0.3">
      <c r="A36" s="29">
        <v>42835</v>
      </c>
      <c r="B36" s="30">
        <v>131</v>
      </c>
      <c r="C36" s="30">
        <v>153</v>
      </c>
      <c r="D36" s="30"/>
      <c r="E36" s="30"/>
      <c r="G36" s="7"/>
      <c r="H36" s="14" t="s">
        <v>8</v>
      </c>
      <c r="I36" s="14" t="s">
        <v>9</v>
      </c>
      <c r="J36" s="14" t="s">
        <v>10</v>
      </c>
      <c r="K36" s="14" t="s">
        <v>11</v>
      </c>
    </row>
    <row r="37" spans="1:11" x14ac:dyDescent="0.3">
      <c r="A37" s="29">
        <v>42836</v>
      </c>
      <c r="B37" s="30"/>
      <c r="C37" s="30"/>
      <c r="D37" s="30">
        <v>173</v>
      </c>
      <c r="E37" s="30"/>
      <c r="G37" s="7"/>
      <c r="H37" s="15">
        <f>COUNTIF(B:B,"&gt;150")</f>
        <v>20</v>
      </c>
      <c r="I37" s="15">
        <f>COUNTIF(C:C,"&gt;150")</f>
        <v>13</v>
      </c>
      <c r="J37" s="15">
        <f>COUNTIF(D:D,"&gt;150")</f>
        <v>7</v>
      </c>
      <c r="K37" s="15">
        <f>COUNTIF(E:E,"&gt;150")</f>
        <v>7</v>
      </c>
    </row>
    <row r="38" spans="1:11" x14ac:dyDescent="0.3">
      <c r="A38" s="29">
        <v>42839</v>
      </c>
      <c r="B38" s="30">
        <v>135</v>
      </c>
      <c r="C38" s="30"/>
      <c r="D38" s="30">
        <v>268</v>
      </c>
      <c r="E38" s="30"/>
      <c r="G38" s="7"/>
      <c r="H38" s="5"/>
      <c r="I38" s="5"/>
      <c r="J38" s="5"/>
      <c r="K38" s="5"/>
    </row>
    <row r="39" spans="1:11" x14ac:dyDescent="0.3">
      <c r="A39" s="29">
        <v>42841</v>
      </c>
      <c r="B39" s="30">
        <v>254</v>
      </c>
      <c r="C39" s="30"/>
      <c r="D39" s="30"/>
      <c r="E39" s="30">
        <v>430</v>
      </c>
      <c r="G39" s="7"/>
      <c r="H39" s="33" t="s">
        <v>24</v>
      </c>
      <c r="I39" s="34"/>
      <c r="J39" s="34"/>
      <c r="K39" s="35"/>
    </row>
    <row r="40" spans="1:11" x14ac:dyDescent="0.3">
      <c r="A40" s="29">
        <v>42842</v>
      </c>
      <c r="B40" s="30">
        <v>213</v>
      </c>
      <c r="C40" s="30">
        <v>283</v>
      </c>
      <c r="D40" s="30"/>
      <c r="E40" s="30">
        <v>218</v>
      </c>
      <c r="G40" s="7"/>
      <c r="H40" s="14" t="s">
        <v>8</v>
      </c>
      <c r="I40" s="14" t="s">
        <v>9</v>
      </c>
      <c r="J40" s="14" t="s">
        <v>10</v>
      </c>
      <c r="K40" s="14" t="s">
        <v>11</v>
      </c>
    </row>
    <row r="41" spans="1:11" x14ac:dyDescent="0.3">
      <c r="A41" s="31"/>
      <c r="B41" s="30"/>
      <c r="C41" s="30"/>
      <c r="D41" s="30"/>
      <c r="E41" s="30"/>
      <c r="G41" s="7"/>
      <c r="H41" s="15">
        <f>COUNTIF(B:B,"&gt;250")</f>
        <v>1</v>
      </c>
      <c r="I41" s="15">
        <f>COUNTIF(C:C,"&gt;250")</f>
        <v>2</v>
      </c>
      <c r="J41" s="15">
        <f>COUNTIF(D:D,"&gt;250")</f>
        <v>2</v>
      </c>
      <c r="K41" s="15">
        <f>COUNTIF(E:E,"&gt;250")</f>
        <v>3</v>
      </c>
    </row>
    <row r="42" spans="1:11" x14ac:dyDescent="0.3">
      <c r="A42" s="31"/>
      <c r="B42" s="30"/>
      <c r="C42" s="30"/>
      <c r="D42" s="30"/>
      <c r="E42" s="30"/>
      <c r="G42" s="7"/>
      <c r="H42" s="5"/>
      <c r="I42" s="5"/>
      <c r="J42" s="5"/>
      <c r="K42" s="5"/>
    </row>
    <row r="43" spans="1:11" x14ac:dyDescent="0.3">
      <c r="A43" s="31"/>
      <c r="B43" s="30"/>
      <c r="C43" s="30"/>
      <c r="D43" s="30"/>
      <c r="E43" s="30"/>
      <c r="G43" s="7"/>
      <c r="H43" s="32" t="s">
        <v>25</v>
      </c>
      <c r="I43" s="32"/>
      <c r="J43" s="32"/>
      <c r="K43" s="32"/>
    </row>
    <row r="44" spans="1:11" x14ac:dyDescent="0.3">
      <c r="A44" s="31"/>
      <c r="B44" s="30"/>
      <c r="C44" s="30"/>
      <c r="D44" s="30"/>
      <c r="E44" s="30"/>
    </row>
    <row r="45" spans="1:11" x14ac:dyDescent="0.3">
      <c r="A45" s="31"/>
      <c r="B45" s="30"/>
      <c r="C45" s="30"/>
      <c r="D45" s="30"/>
      <c r="E45" s="30"/>
    </row>
    <row r="46" spans="1:11" x14ac:dyDescent="0.3">
      <c r="A46" s="31"/>
      <c r="B46" s="30"/>
      <c r="C46" s="30"/>
      <c r="D46" s="30"/>
      <c r="E46" s="30"/>
    </row>
    <row r="47" spans="1:11" x14ac:dyDescent="0.3">
      <c r="A47" s="31"/>
      <c r="B47" s="30"/>
      <c r="C47" s="30"/>
      <c r="D47" s="30"/>
      <c r="E47" s="30"/>
    </row>
    <row r="48" spans="1:11" x14ac:dyDescent="0.3">
      <c r="A48" s="31"/>
      <c r="B48" s="30"/>
      <c r="C48" s="30"/>
      <c r="D48" s="30"/>
      <c r="E48" s="30"/>
    </row>
    <row r="49" spans="1:5" x14ac:dyDescent="0.3">
      <c r="A49" s="31"/>
      <c r="B49" s="30"/>
      <c r="C49" s="30"/>
      <c r="D49" s="30"/>
      <c r="E49" s="30"/>
    </row>
    <row r="50" spans="1:5" x14ac:dyDescent="0.3">
      <c r="A50" s="31"/>
      <c r="B50" s="30"/>
      <c r="C50" s="30"/>
      <c r="D50" s="30"/>
      <c r="E50" s="30"/>
    </row>
    <row r="51" spans="1:5" x14ac:dyDescent="0.3">
      <c r="A51" s="31"/>
      <c r="B51" s="30"/>
      <c r="C51" s="30"/>
      <c r="D51" s="30"/>
      <c r="E51" s="30"/>
    </row>
    <row r="52" spans="1:5" x14ac:dyDescent="0.3">
      <c r="A52" s="31"/>
      <c r="B52" s="30"/>
      <c r="C52" s="30"/>
      <c r="D52" s="30"/>
      <c r="E52" s="30"/>
    </row>
    <row r="53" spans="1:5" x14ac:dyDescent="0.3">
      <c r="A53" s="31"/>
      <c r="B53" s="30"/>
      <c r="C53" s="30"/>
      <c r="D53" s="30"/>
      <c r="E53" s="30"/>
    </row>
    <row r="54" spans="1:5" x14ac:dyDescent="0.3">
      <c r="A54" s="31"/>
      <c r="B54" s="30"/>
      <c r="C54" s="30"/>
      <c r="D54" s="30"/>
      <c r="E54" s="30"/>
    </row>
    <row r="55" spans="1:5" x14ac:dyDescent="0.3">
      <c r="A55" s="31"/>
      <c r="B55" s="30"/>
      <c r="C55" s="30"/>
      <c r="D55" s="30"/>
      <c r="E55" s="30"/>
    </row>
    <row r="56" spans="1:5" x14ac:dyDescent="0.3">
      <c r="A56" s="31"/>
      <c r="B56" s="30"/>
      <c r="C56" s="30"/>
      <c r="D56" s="30"/>
      <c r="E56" s="30"/>
    </row>
    <row r="57" spans="1:5" x14ac:dyDescent="0.3">
      <c r="A57" s="31"/>
      <c r="B57" s="30"/>
      <c r="C57" s="30"/>
      <c r="D57" s="30"/>
      <c r="E57" s="30"/>
    </row>
    <row r="58" spans="1:5" x14ac:dyDescent="0.3">
      <c r="A58" s="31"/>
      <c r="B58" s="30"/>
      <c r="C58" s="30"/>
      <c r="D58" s="30"/>
      <c r="E58" s="30"/>
    </row>
    <row r="59" spans="1:5" x14ac:dyDescent="0.3">
      <c r="A59" s="31"/>
      <c r="B59" s="30"/>
      <c r="C59" s="30"/>
      <c r="D59" s="30"/>
      <c r="E59" s="30"/>
    </row>
    <row r="60" spans="1:5" x14ac:dyDescent="0.3">
      <c r="A60" s="31"/>
      <c r="B60" s="30"/>
      <c r="C60" s="30"/>
      <c r="D60" s="30"/>
      <c r="E60" s="30"/>
    </row>
    <row r="61" spans="1:5" x14ac:dyDescent="0.3">
      <c r="A61" s="31"/>
      <c r="B61" s="30"/>
      <c r="C61" s="30"/>
      <c r="D61" s="30"/>
      <c r="E61" s="30"/>
    </row>
    <row r="62" spans="1:5" x14ac:dyDescent="0.3">
      <c r="A62" s="31"/>
      <c r="B62" s="30"/>
      <c r="C62" s="30"/>
      <c r="D62" s="30"/>
      <c r="E62" s="30"/>
    </row>
    <row r="63" spans="1:5" x14ac:dyDescent="0.3">
      <c r="A63" s="31"/>
      <c r="B63" s="30"/>
      <c r="C63" s="30"/>
      <c r="D63" s="30"/>
      <c r="E63" s="30"/>
    </row>
    <row r="64" spans="1:5" x14ac:dyDescent="0.3">
      <c r="A64" s="31"/>
      <c r="B64" s="30"/>
      <c r="C64" s="30"/>
      <c r="D64" s="30"/>
      <c r="E64" s="30"/>
    </row>
    <row r="65" spans="1:5" x14ac:dyDescent="0.3">
      <c r="A65" s="31"/>
      <c r="B65" s="30"/>
      <c r="C65" s="30"/>
      <c r="D65" s="30"/>
      <c r="E65" s="30"/>
    </row>
    <row r="66" spans="1:5" x14ac:dyDescent="0.3">
      <c r="A66" s="31"/>
      <c r="B66" s="30"/>
      <c r="C66" s="30"/>
      <c r="D66" s="30"/>
      <c r="E66" s="30"/>
    </row>
    <row r="67" spans="1:5" x14ac:dyDescent="0.3">
      <c r="A67" s="31"/>
      <c r="B67" s="30"/>
      <c r="C67" s="30"/>
      <c r="D67" s="30"/>
      <c r="E67" s="30"/>
    </row>
    <row r="68" spans="1:5" x14ac:dyDescent="0.3">
      <c r="A68" s="31"/>
      <c r="B68" s="30"/>
      <c r="C68" s="30"/>
      <c r="D68" s="30"/>
      <c r="E68" s="30"/>
    </row>
    <row r="69" spans="1:5" x14ac:dyDescent="0.3">
      <c r="A69" s="31"/>
      <c r="B69" s="30"/>
      <c r="C69" s="30"/>
      <c r="D69" s="30"/>
      <c r="E69" s="30"/>
    </row>
    <row r="70" spans="1:5" x14ac:dyDescent="0.3">
      <c r="A70" s="31"/>
      <c r="B70" s="30"/>
      <c r="C70" s="30"/>
      <c r="D70" s="30"/>
      <c r="E70" s="30"/>
    </row>
    <row r="71" spans="1:5" x14ac:dyDescent="0.3">
      <c r="A71" s="31"/>
      <c r="B71" s="30"/>
      <c r="C71" s="30"/>
      <c r="D71" s="30"/>
      <c r="E71" s="30"/>
    </row>
    <row r="72" spans="1:5" x14ac:dyDescent="0.3">
      <c r="A72" s="31"/>
      <c r="B72" s="30"/>
      <c r="C72" s="30"/>
      <c r="D72" s="30"/>
      <c r="E72" s="30"/>
    </row>
    <row r="73" spans="1:5" x14ac:dyDescent="0.3">
      <c r="A73" s="31"/>
      <c r="B73" s="30"/>
      <c r="C73" s="30"/>
      <c r="D73" s="30"/>
      <c r="E73" s="30"/>
    </row>
    <row r="74" spans="1:5" x14ac:dyDescent="0.3">
      <c r="A74" s="31"/>
      <c r="B74" s="30"/>
      <c r="C74" s="30"/>
      <c r="D74" s="30"/>
      <c r="E74" s="30"/>
    </row>
    <row r="75" spans="1:5" x14ac:dyDescent="0.3">
      <c r="A75" s="31"/>
      <c r="B75" s="30"/>
      <c r="C75" s="30"/>
      <c r="D75" s="30"/>
      <c r="E75" s="30"/>
    </row>
    <row r="76" spans="1:5" x14ac:dyDescent="0.3">
      <c r="A76" s="31"/>
      <c r="B76" s="30"/>
      <c r="C76" s="30"/>
      <c r="D76" s="30"/>
      <c r="E76" s="30"/>
    </row>
    <row r="77" spans="1:5" x14ac:dyDescent="0.3">
      <c r="A77" s="31"/>
      <c r="B77" s="30"/>
      <c r="C77" s="30"/>
      <c r="D77" s="30"/>
      <c r="E77" s="30"/>
    </row>
    <row r="78" spans="1:5" x14ac:dyDescent="0.3">
      <c r="A78" s="31"/>
      <c r="B78" s="30"/>
      <c r="C78" s="30"/>
      <c r="D78" s="30"/>
      <c r="E78" s="30"/>
    </row>
    <row r="79" spans="1:5" x14ac:dyDescent="0.3">
      <c r="A79" s="31"/>
      <c r="B79" s="30"/>
      <c r="C79" s="30"/>
      <c r="D79" s="30"/>
      <c r="E79" s="30"/>
    </row>
    <row r="80" spans="1:5" x14ac:dyDescent="0.3">
      <c r="A80" s="31"/>
      <c r="B80" s="30"/>
      <c r="C80" s="30"/>
      <c r="D80" s="30"/>
      <c r="E80" s="30"/>
    </row>
    <row r="81" spans="1:5" x14ac:dyDescent="0.3">
      <c r="A81" s="31"/>
      <c r="B81" s="30"/>
      <c r="C81" s="30"/>
      <c r="D81" s="30"/>
      <c r="E81" s="30"/>
    </row>
    <row r="82" spans="1:5" x14ac:dyDescent="0.3">
      <c r="A82" s="31"/>
      <c r="B82" s="30"/>
      <c r="C82" s="30"/>
      <c r="D82" s="30"/>
      <c r="E82" s="30"/>
    </row>
    <row r="83" spans="1:5" x14ac:dyDescent="0.3">
      <c r="A83" s="31"/>
      <c r="B83" s="30"/>
      <c r="C83" s="30"/>
      <c r="D83" s="30"/>
      <c r="E83" s="30"/>
    </row>
    <row r="84" spans="1:5" x14ac:dyDescent="0.3">
      <c r="A84" s="31"/>
      <c r="B84" s="30"/>
      <c r="C84" s="30"/>
      <c r="D84" s="30"/>
      <c r="E84" s="30"/>
    </row>
    <row r="85" spans="1:5" x14ac:dyDescent="0.3">
      <c r="A85" s="31"/>
      <c r="B85" s="30"/>
      <c r="C85" s="30"/>
      <c r="D85" s="30"/>
      <c r="E85" s="30"/>
    </row>
    <row r="86" spans="1:5" x14ac:dyDescent="0.3">
      <c r="A86" s="31"/>
      <c r="B86" s="30"/>
      <c r="C86" s="30"/>
      <c r="D86" s="30"/>
      <c r="E86" s="30"/>
    </row>
    <row r="87" spans="1:5" x14ac:dyDescent="0.3">
      <c r="A87" s="31"/>
      <c r="B87" s="30"/>
      <c r="C87" s="30"/>
      <c r="D87" s="30"/>
      <c r="E87" s="30"/>
    </row>
    <row r="88" spans="1:5" x14ac:dyDescent="0.3">
      <c r="A88" s="31"/>
      <c r="B88" s="30"/>
      <c r="C88" s="30"/>
      <c r="D88" s="30"/>
      <c r="E88" s="30"/>
    </row>
    <row r="89" spans="1:5" x14ac:dyDescent="0.3">
      <c r="A89" s="31"/>
      <c r="B89" s="30"/>
      <c r="C89" s="30"/>
      <c r="D89" s="30"/>
      <c r="E89" s="30"/>
    </row>
    <row r="90" spans="1:5" x14ac:dyDescent="0.3">
      <c r="A90" s="31"/>
      <c r="B90" s="30"/>
      <c r="C90" s="30"/>
      <c r="D90" s="30"/>
      <c r="E90" s="30"/>
    </row>
    <row r="91" spans="1:5" x14ac:dyDescent="0.3">
      <c r="A91" s="31"/>
      <c r="B91" s="30"/>
      <c r="C91" s="30"/>
      <c r="D91" s="30"/>
      <c r="E91" s="30"/>
    </row>
    <row r="92" spans="1:5" x14ac:dyDescent="0.3">
      <c r="A92" s="31"/>
      <c r="B92" s="30"/>
      <c r="C92" s="30"/>
      <c r="D92" s="30"/>
      <c r="E92" s="30"/>
    </row>
    <row r="93" spans="1:5" x14ac:dyDescent="0.3">
      <c r="A93" s="31"/>
      <c r="B93" s="30"/>
      <c r="C93" s="30"/>
      <c r="D93" s="30"/>
      <c r="E93" s="30"/>
    </row>
    <row r="94" spans="1:5" x14ac:dyDescent="0.3">
      <c r="A94" s="31"/>
      <c r="B94" s="30"/>
      <c r="C94" s="30"/>
      <c r="D94" s="30"/>
      <c r="E94" s="30"/>
    </row>
    <row r="95" spans="1:5" x14ac:dyDescent="0.3">
      <c r="A95" s="31"/>
      <c r="B95" s="30"/>
      <c r="C95" s="30"/>
      <c r="D95" s="30"/>
      <c r="E95" s="30"/>
    </row>
    <row r="96" spans="1:5" x14ac:dyDescent="0.3">
      <c r="A96" s="31"/>
      <c r="B96" s="30"/>
      <c r="C96" s="30"/>
      <c r="D96" s="30"/>
      <c r="E96" s="30"/>
    </row>
    <row r="97" spans="1:5" x14ac:dyDescent="0.3">
      <c r="A97" s="31"/>
      <c r="B97" s="30"/>
      <c r="C97" s="30"/>
      <c r="D97" s="30"/>
      <c r="E97" s="30"/>
    </row>
    <row r="98" spans="1:5" x14ac:dyDescent="0.3">
      <c r="A98" s="31"/>
      <c r="B98" s="30"/>
      <c r="C98" s="30"/>
      <c r="D98" s="30"/>
      <c r="E98" s="30"/>
    </row>
    <row r="99" spans="1:5" x14ac:dyDescent="0.3">
      <c r="A99" s="31"/>
      <c r="B99" s="30"/>
      <c r="C99" s="30"/>
      <c r="D99" s="30"/>
      <c r="E99" s="30"/>
    </row>
    <row r="100" spans="1:5" x14ac:dyDescent="0.3">
      <c r="A100" s="31"/>
      <c r="B100" s="30"/>
      <c r="C100" s="30"/>
      <c r="D100" s="30"/>
      <c r="E100" s="30"/>
    </row>
    <row r="101" spans="1:5" x14ac:dyDescent="0.3">
      <c r="A101" s="31"/>
      <c r="B101" s="30"/>
      <c r="C101" s="30"/>
      <c r="D101" s="30"/>
      <c r="E101" s="30"/>
    </row>
    <row r="102" spans="1:5" x14ac:dyDescent="0.3">
      <c r="A102" s="31"/>
      <c r="B102" s="30"/>
      <c r="C102" s="30"/>
      <c r="D102" s="30"/>
      <c r="E102" s="30"/>
    </row>
    <row r="103" spans="1:5" x14ac:dyDescent="0.3">
      <c r="A103" s="31"/>
      <c r="B103" s="30"/>
      <c r="C103" s="30"/>
      <c r="D103" s="30"/>
      <c r="E103" s="30"/>
    </row>
    <row r="104" spans="1:5" x14ac:dyDescent="0.3">
      <c r="A104" s="31"/>
      <c r="B104" s="30"/>
      <c r="C104" s="30"/>
      <c r="D104" s="30"/>
      <c r="E104" s="30"/>
    </row>
    <row r="105" spans="1:5" x14ac:dyDescent="0.3">
      <c r="A105" s="31"/>
      <c r="B105" s="30"/>
      <c r="C105" s="30"/>
      <c r="D105" s="30"/>
      <c r="E105" s="30"/>
    </row>
    <row r="106" spans="1:5" x14ac:dyDescent="0.3">
      <c r="A106" s="31"/>
      <c r="B106" s="30"/>
      <c r="C106" s="30"/>
      <c r="D106" s="30"/>
      <c r="E106" s="30"/>
    </row>
    <row r="107" spans="1:5" x14ac:dyDescent="0.3">
      <c r="A107" s="31"/>
      <c r="B107" s="30"/>
      <c r="C107" s="30"/>
      <c r="D107" s="30"/>
      <c r="E107" s="30"/>
    </row>
    <row r="108" spans="1:5" x14ac:dyDescent="0.3">
      <c r="A108" s="31"/>
      <c r="B108" s="30"/>
      <c r="C108" s="30"/>
      <c r="D108" s="30"/>
      <c r="E108" s="30"/>
    </row>
    <row r="109" spans="1:5" x14ac:dyDescent="0.3">
      <c r="A109" s="31"/>
      <c r="B109" s="30"/>
      <c r="C109" s="30"/>
      <c r="D109" s="30"/>
      <c r="E109" s="30"/>
    </row>
    <row r="110" spans="1:5" x14ac:dyDescent="0.3">
      <c r="A110" s="31"/>
      <c r="B110" s="30"/>
      <c r="C110" s="30"/>
      <c r="D110" s="30"/>
      <c r="E110" s="30"/>
    </row>
    <row r="111" spans="1:5" x14ac:dyDescent="0.3">
      <c r="A111" s="31"/>
      <c r="B111" s="30"/>
      <c r="C111" s="30"/>
      <c r="D111" s="30"/>
      <c r="E111" s="30"/>
    </row>
    <row r="112" spans="1:5" x14ac:dyDescent="0.3">
      <c r="A112" s="31"/>
      <c r="B112" s="30"/>
      <c r="C112" s="30"/>
      <c r="D112" s="30"/>
      <c r="E112" s="30"/>
    </row>
    <row r="113" spans="1:5" x14ac:dyDescent="0.3">
      <c r="A113" s="31"/>
      <c r="B113" s="30"/>
      <c r="C113" s="30"/>
      <c r="D113" s="30"/>
      <c r="E113" s="30"/>
    </row>
    <row r="114" spans="1:5" x14ac:dyDescent="0.3">
      <c r="A114" s="31"/>
      <c r="B114" s="30"/>
      <c r="C114" s="30"/>
      <c r="D114" s="30"/>
      <c r="E114" s="30"/>
    </row>
    <row r="115" spans="1:5" x14ac:dyDescent="0.3">
      <c r="A115" s="31"/>
      <c r="B115" s="30"/>
      <c r="C115" s="30"/>
      <c r="D115" s="30"/>
      <c r="E115" s="30"/>
    </row>
    <row r="116" spans="1:5" x14ac:dyDescent="0.3">
      <c r="A116" s="31"/>
      <c r="B116" s="30"/>
      <c r="C116" s="30"/>
      <c r="D116" s="30"/>
      <c r="E116" s="30"/>
    </row>
    <row r="117" spans="1:5" x14ac:dyDescent="0.3">
      <c r="A117" s="31"/>
      <c r="B117" s="30"/>
      <c r="C117" s="30"/>
      <c r="D117" s="30"/>
      <c r="E117" s="30"/>
    </row>
    <row r="118" spans="1:5" x14ac:dyDescent="0.3">
      <c r="A118" s="31"/>
      <c r="B118" s="30"/>
      <c r="C118" s="30"/>
      <c r="D118" s="30"/>
      <c r="E118" s="30"/>
    </row>
    <row r="119" spans="1:5" x14ac:dyDescent="0.3">
      <c r="A119" s="31"/>
      <c r="B119" s="30"/>
      <c r="C119" s="30"/>
      <c r="D119" s="30"/>
      <c r="E119" s="30"/>
    </row>
    <row r="120" spans="1:5" x14ac:dyDescent="0.3">
      <c r="A120" s="31"/>
      <c r="B120" s="30"/>
      <c r="C120" s="30"/>
      <c r="D120" s="30"/>
      <c r="E120" s="30"/>
    </row>
    <row r="121" spans="1:5" x14ac:dyDescent="0.3">
      <c r="A121" s="31"/>
      <c r="B121" s="30"/>
      <c r="C121" s="30"/>
      <c r="D121" s="30"/>
      <c r="E121" s="30"/>
    </row>
    <row r="122" spans="1:5" x14ac:dyDescent="0.3">
      <c r="A122" s="31"/>
      <c r="B122" s="30"/>
      <c r="C122" s="30"/>
      <c r="D122" s="30"/>
      <c r="E122" s="30"/>
    </row>
    <row r="123" spans="1:5" x14ac:dyDescent="0.3">
      <c r="A123" s="31"/>
      <c r="B123" s="30"/>
      <c r="C123" s="30"/>
      <c r="D123" s="30"/>
      <c r="E123" s="30"/>
    </row>
    <row r="124" spans="1:5" x14ac:dyDescent="0.3">
      <c r="A124" s="31"/>
      <c r="B124" s="30"/>
      <c r="C124" s="30"/>
      <c r="D124" s="30"/>
      <c r="E124" s="30"/>
    </row>
    <row r="125" spans="1:5" x14ac:dyDescent="0.3">
      <c r="A125" s="31"/>
      <c r="B125" s="30"/>
      <c r="C125" s="30"/>
      <c r="D125" s="30"/>
      <c r="E125" s="30"/>
    </row>
    <row r="126" spans="1:5" x14ac:dyDescent="0.3">
      <c r="A126" s="31"/>
      <c r="B126" s="30"/>
      <c r="C126" s="30"/>
      <c r="D126" s="30"/>
      <c r="E126" s="30"/>
    </row>
    <row r="127" spans="1:5" x14ac:dyDescent="0.3">
      <c r="A127" s="31"/>
      <c r="B127" s="30"/>
      <c r="C127" s="30"/>
      <c r="D127" s="30"/>
      <c r="E127" s="30"/>
    </row>
    <row r="128" spans="1:5" x14ac:dyDescent="0.3">
      <c r="A128" s="31"/>
      <c r="B128" s="30"/>
      <c r="C128" s="30"/>
      <c r="D128" s="30"/>
      <c r="E128" s="30"/>
    </row>
    <row r="129" spans="1:5" x14ac:dyDescent="0.3">
      <c r="A129" s="31"/>
      <c r="B129" s="30"/>
      <c r="C129" s="30"/>
      <c r="D129" s="30"/>
      <c r="E129" s="30"/>
    </row>
    <row r="130" spans="1:5" x14ac:dyDescent="0.3">
      <c r="A130" s="31"/>
      <c r="B130" s="30"/>
      <c r="C130" s="30"/>
      <c r="D130" s="30"/>
      <c r="E130" s="30"/>
    </row>
    <row r="131" spans="1:5" x14ac:dyDescent="0.3">
      <c r="A131" s="31"/>
      <c r="B131" s="30"/>
      <c r="C131" s="30"/>
      <c r="D131" s="30"/>
      <c r="E131" s="30"/>
    </row>
    <row r="132" spans="1:5" x14ac:dyDescent="0.3">
      <c r="A132" s="31"/>
      <c r="B132" s="30"/>
      <c r="C132" s="30"/>
      <c r="D132" s="30"/>
      <c r="E132" s="30"/>
    </row>
    <row r="133" spans="1:5" x14ac:dyDescent="0.3">
      <c r="A133" s="31"/>
      <c r="B133" s="30"/>
      <c r="C133" s="30"/>
      <c r="D133" s="30"/>
      <c r="E133" s="30"/>
    </row>
    <row r="134" spans="1:5" x14ac:dyDescent="0.3">
      <c r="A134" s="31"/>
      <c r="B134" s="30"/>
      <c r="C134" s="30"/>
      <c r="D134" s="30"/>
      <c r="E134" s="30"/>
    </row>
    <row r="135" spans="1:5" x14ac:dyDescent="0.3">
      <c r="A135" s="31"/>
      <c r="B135" s="30"/>
      <c r="C135" s="30"/>
      <c r="D135" s="30"/>
      <c r="E135" s="30"/>
    </row>
    <row r="136" spans="1:5" x14ac:dyDescent="0.3">
      <c r="A136" s="31"/>
      <c r="B136" s="30"/>
      <c r="C136" s="30"/>
      <c r="D136" s="30"/>
      <c r="E136" s="30"/>
    </row>
    <row r="137" spans="1:5" x14ac:dyDescent="0.3">
      <c r="A137" s="31"/>
      <c r="B137" s="30"/>
      <c r="C137" s="30"/>
      <c r="D137" s="30"/>
      <c r="E137" s="30"/>
    </row>
    <row r="138" spans="1:5" x14ac:dyDescent="0.3">
      <c r="A138" s="31"/>
      <c r="B138" s="30"/>
      <c r="C138" s="30"/>
      <c r="D138" s="30"/>
      <c r="E138" s="30"/>
    </row>
    <row r="139" spans="1:5" x14ac:dyDescent="0.3">
      <c r="A139" s="31"/>
      <c r="B139" s="30"/>
      <c r="C139" s="30"/>
      <c r="D139" s="30"/>
      <c r="E139" s="30"/>
    </row>
    <row r="140" spans="1:5" x14ac:dyDescent="0.3">
      <c r="A140" s="31"/>
      <c r="B140" s="30"/>
      <c r="C140" s="30"/>
      <c r="D140" s="30"/>
      <c r="E140" s="30"/>
    </row>
    <row r="141" spans="1:5" x14ac:dyDescent="0.3">
      <c r="A141" s="31"/>
      <c r="B141" s="30"/>
      <c r="C141" s="30"/>
      <c r="D141" s="30"/>
      <c r="E141" s="30"/>
    </row>
    <row r="142" spans="1:5" x14ac:dyDescent="0.3">
      <c r="A142" s="31"/>
      <c r="B142" s="30"/>
      <c r="C142" s="30"/>
      <c r="D142" s="30"/>
      <c r="E142" s="30"/>
    </row>
    <row r="143" spans="1:5" x14ac:dyDescent="0.3">
      <c r="A143" s="31"/>
      <c r="B143" s="30"/>
      <c r="C143" s="30"/>
      <c r="D143" s="30"/>
      <c r="E143" s="30"/>
    </row>
    <row r="144" spans="1:5" x14ac:dyDescent="0.3">
      <c r="A144" s="31"/>
      <c r="B144" s="30"/>
      <c r="C144" s="30"/>
      <c r="D144" s="30"/>
      <c r="E144" s="30"/>
    </row>
    <row r="145" spans="1:5" x14ac:dyDescent="0.3">
      <c r="A145" s="31"/>
      <c r="B145" s="30"/>
      <c r="C145" s="30"/>
      <c r="D145" s="30"/>
      <c r="E145" s="30"/>
    </row>
    <row r="146" spans="1:5" x14ac:dyDescent="0.3">
      <c r="A146" s="31"/>
      <c r="B146" s="30"/>
      <c r="C146" s="30"/>
      <c r="D146" s="30"/>
      <c r="E146" s="30"/>
    </row>
    <row r="147" spans="1:5" x14ac:dyDescent="0.3">
      <c r="A147" s="31"/>
      <c r="B147" s="30"/>
      <c r="C147" s="30"/>
      <c r="D147" s="30"/>
      <c r="E147" s="30"/>
    </row>
    <row r="148" spans="1:5" x14ac:dyDescent="0.3">
      <c r="A148" s="31"/>
      <c r="B148" s="30"/>
      <c r="C148" s="30"/>
      <c r="D148" s="30"/>
      <c r="E148" s="30"/>
    </row>
    <row r="149" spans="1:5" x14ac:dyDescent="0.3">
      <c r="A149" s="31"/>
      <c r="B149" s="30"/>
      <c r="C149" s="30"/>
      <c r="D149" s="30"/>
      <c r="E149" s="30"/>
    </row>
    <row r="150" spans="1:5" x14ac:dyDescent="0.3">
      <c r="A150" s="31"/>
      <c r="B150" s="30"/>
      <c r="C150" s="30"/>
      <c r="D150" s="30"/>
      <c r="E150" s="30"/>
    </row>
    <row r="151" spans="1:5" x14ac:dyDescent="0.3">
      <c r="A151" s="31"/>
      <c r="B151" s="30"/>
      <c r="C151" s="30"/>
      <c r="D151" s="30"/>
      <c r="E151" s="30"/>
    </row>
    <row r="152" spans="1:5" x14ac:dyDescent="0.3">
      <c r="A152" s="31"/>
      <c r="B152" s="30"/>
      <c r="C152" s="30"/>
      <c r="D152" s="30"/>
      <c r="E152" s="30"/>
    </row>
    <row r="153" spans="1:5" x14ac:dyDescent="0.3">
      <c r="A153" s="31"/>
      <c r="B153" s="30"/>
      <c r="C153" s="30"/>
      <c r="D153" s="30"/>
      <c r="E153" s="30"/>
    </row>
    <row r="154" spans="1:5" x14ac:dyDescent="0.3">
      <c r="A154" s="31"/>
      <c r="B154" s="30"/>
      <c r="C154" s="30"/>
      <c r="D154" s="30"/>
      <c r="E154" s="30"/>
    </row>
    <row r="155" spans="1:5" x14ac:dyDescent="0.3">
      <c r="A155" s="31"/>
      <c r="B155" s="30"/>
      <c r="C155" s="30"/>
      <c r="D155" s="30"/>
      <c r="E155" s="30"/>
    </row>
    <row r="156" spans="1:5" x14ac:dyDescent="0.3">
      <c r="A156" s="31"/>
      <c r="B156" s="30"/>
      <c r="C156" s="30"/>
      <c r="D156" s="30"/>
      <c r="E156" s="30"/>
    </row>
    <row r="157" spans="1:5" x14ac:dyDescent="0.3">
      <c r="A157" s="31"/>
      <c r="B157" s="30"/>
      <c r="C157" s="30"/>
      <c r="D157" s="30"/>
      <c r="E157" s="30"/>
    </row>
    <row r="158" spans="1:5" x14ac:dyDescent="0.3">
      <c r="A158" s="31"/>
      <c r="B158" s="30"/>
      <c r="C158" s="30"/>
      <c r="D158" s="30"/>
      <c r="E158" s="30"/>
    </row>
    <row r="159" spans="1:5" x14ac:dyDescent="0.3">
      <c r="A159" s="31"/>
      <c r="B159" s="30"/>
      <c r="C159" s="30"/>
      <c r="D159" s="30"/>
      <c r="E159" s="30"/>
    </row>
    <row r="160" spans="1:5" x14ac:dyDescent="0.3">
      <c r="A160" s="31"/>
      <c r="B160" s="30"/>
      <c r="C160" s="30"/>
      <c r="D160" s="30"/>
      <c r="E160" s="30"/>
    </row>
    <row r="161" spans="1:5" x14ac:dyDescent="0.3">
      <c r="A161" s="31"/>
      <c r="B161" s="30"/>
      <c r="C161" s="30"/>
      <c r="D161" s="30"/>
      <c r="E161" s="30"/>
    </row>
    <row r="162" spans="1:5" x14ac:dyDescent="0.3">
      <c r="A162" s="31"/>
      <c r="B162" s="30"/>
      <c r="C162" s="30"/>
      <c r="D162" s="30"/>
      <c r="E162" s="30"/>
    </row>
    <row r="163" spans="1:5" x14ac:dyDescent="0.3">
      <c r="A163" s="31"/>
      <c r="B163" s="30"/>
      <c r="C163" s="30"/>
      <c r="D163" s="30"/>
      <c r="E163" s="30"/>
    </row>
    <row r="164" spans="1:5" x14ac:dyDescent="0.3">
      <c r="A164" s="31"/>
      <c r="B164" s="30"/>
      <c r="C164" s="30"/>
      <c r="D164" s="30"/>
      <c r="E164" s="30"/>
    </row>
    <row r="165" spans="1:5" x14ac:dyDescent="0.3">
      <c r="A165" s="31"/>
      <c r="B165" s="30"/>
      <c r="C165" s="30"/>
      <c r="D165" s="30"/>
      <c r="E165" s="30"/>
    </row>
    <row r="166" spans="1:5" x14ac:dyDescent="0.3">
      <c r="A166" s="31"/>
      <c r="B166" s="30"/>
      <c r="C166" s="30"/>
      <c r="D166" s="30"/>
      <c r="E166" s="30"/>
    </row>
    <row r="167" spans="1:5" x14ac:dyDescent="0.3">
      <c r="A167" s="31"/>
      <c r="B167" s="30"/>
      <c r="C167" s="30"/>
      <c r="D167" s="30"/>
      <c r="E167" s="30"/>
    </row>
    <row r="168" spans="1:5" x14ac:dyDescent="0.3">
      <c r="A168" s="31"/>
      <c r="B168" s="30"/>
      <c r="C168" s="30"/>
      <c r="D168" s="30"/>
      <c r="E168" s="30"/>
    </row>
    <row r="169" spans="1:5" x14ac:dyDescent="0.3">
      <c r="A169" s="31"/>
      <c r="B169" s="30"/>
      <c r="C169" s="30"/>
      <c r="D169" s="30"/>
      <c r="E169" s="30"/>
    </row>
    <row r="170" spans="1:5" x14ac:dyDescent="0.3">
      <c r="A170" s="31"/>
      <c r="B170" s="30"/>
      <c r="C170" s="30"/>
      <c r="D170" s="30"/>
      <c r="E170" s="30"/>
    </row>
    <row r="171" spans="1:5" x14ac:dyDescent="0.3">
      <c r="A171" s="31"/>
      <c r="B171" s="30"/>
      <c r="C171" s="30"/>
      <c r="D171" s="30"/>
      <c r="E171" s="30"/>
    </row>
    <row r="172" spans="1:5" x14ac:dyDescent="0.3">
      <c r="A172" s="31"/>
      <c r="B172" s="30"/>
      <c r="C172" s="30"/>
      <c r="D172" s="30"/>
      <c r="E172" s="30"/>
    </row>
    <row r="173" spans="1:5" x14ac:dyDescent="0.3">
      <c r="A173" s="31"/>
      <c r="B173" s="30"/>
      <c r="C173" s="30"/>
      <c r="D173" s="30"/>
      <c r="E173" s="30"/>
    </row>
    <row r="174" spans="1:5" x14ac:dyDescent="0.3">
      <c r="A174" s="31"/>
      <c r="B174" s="30"/>
      <c r="C174" s="30"/>
      <c r="D174" s="30"/>
      <c r="E174" s="30"/>
    </row>
    <row r="175" spans="1:5" x14ac:dyDescent="0.3">
      <c r="A175" s="31"/>
      <c r="B175" s="30"/>
      <c r="C175" s="30"/>
      <c r="D175" s="30"/>
      <c r="E175" s="30"/>
    </row>
    <row r="176" spans="1:5" x14ac:dyDescent="0.3">
      <c r="A176" s="31"/>
      <c r="B176" s="30"/>
      <c r="C176" s="30"/>
      <c r="D176" s="30"/>
      <c r="E176" s="30"/>
    </row>
    <row r="177" spans="1:5" x14ac:dyDescent="0.3">
      <c r="A177" s="31"/>
      <c r="B177" s="30"/>
      <c r="C177" s="30"/>
      <c r="D177" s="30"/>
      <c r="E177" s="30"/>
    </row>
    <row r="178" spans="1:5" x14ac:dyDescent="0.3">
      <c r="A178" s="31"/>
      <c r="B178" s="30"/>
      <c r="C178" s="30"/>
      <c r="D178" s="30"/>
      <c r="E178" s="30"/>
    </row>
    <row r="179" spans="1:5" x14ac:dyDescent="0.3">
      <c r="A179" s="31"/>
      <c r="B179" s="30"/>
      <c r="C179" s="30"/>
      <c r="D179" s="30"/>
      <c r="E179" s="30"/>
    </row>
    <row r="180" spans="1:5" x14ac:dyDescent="0.3">
      <c r="A180" s="31"/>
      <c r="B180" s="30"/>
      <c r="C180" s="30"/>
      <c r="D180" s="30"/>
      <c r="E180" s="30"/>
    </row>
    <row r="181" spans="1:5" x14ac:dyDescent="0.3">
      <c r="A181" s="31"/>
      <c r="B181" s="30"/>
      <c r="C181" s="30"/>
      <c r="D181" s="30"/>
      <c r="E181" s="30"/>
    </row>
    <row r="182" spans="1:5" x14ac:dyDescent="0.3">
      <c r="A182" s="31"/>
      <c r="B182" s="30"/>
      <c r="C182" s="30"/>
      <c r="D182" s="30"/>
      <c r="E182" s="30"/>
    </row>
    <row r="183" spans="1:5" x14ac:dyDescent="0.3">
      <c r="A183" s="31"/>
      <c r="B183" s="30"/>
      <c r="C183" s="30"/>
      <c r="D183" s="30"/>
      <c r="E183" s="30"/>
    </row>
    <row r="184" spans="1:5" x14ac:dyDescent="0.3">
      <c r="A184" s="31"/>
      <c r="B184" s="30"/>
      <c r="C184" s="30"/>
      <c r="D184" s="30"/>
      <c r="E184" s="30"/>
    </row>
    <row r="185" spans="1:5" x14ac:dyDescent="0.3">
      <c r="A185" s="31"/>
      <c r="B185" s="30"/>
      <c r="C185" s="30"/>
      <c r="D185" s="30"/>
      <c r="E185" s="30"/>
    </row>
    <row r="186" spans="1:5" x14ac:dyDescent="0.3">
      <c r="A186" s="31"/>
      <c r="B186" s="30"/>
      <c r="C186" s="30"/>
      <c r="D186" s="30"/>
      <c r="E186" s="30"/>
    </row>
    <row r="187" spans="1:5" x14ac:dyDescent="0.3">
      <c r="A187" s="31"/>
      <c r="B187" s="30"/>
      <c r="C187" s="30"/>
      <c r="D187" s="30"/>
      <c r="E187" s="30"/>
    </row>
    <row r="188" spans="1:5" x14ac:dyDescent="0.3">
      <c r="A188" s="31"/>
      <c r="B188" s="30"/>
      <c r="C188" s="30"/>
      <c r="D188" s="30"/>
      <c r="E188" s="30"/>
    </row>
    <row r="189" spans="1:5" x14ac:dyDescent="0.3">
      <c r="A189" s="31"/>
      <c r="B189" s="30"/>
      <c r="C189" s="30"/>
      <c r="D189" s="30"/>
      <c r="E189" s="30"/>
    </row>
    <row r="190" spans="1:5" x14ac:dyDescent="0.3">
      <c r="A190" s="31"/>
      <c r="B190" s="30"/>
      <c r="C190" s="30"/>
      <c r="D190" s="30"/>
      <c r="E190" s="30"/>
    </row>
    <row r="191" spans="1:5" x14ac:dyDescent="0.3">
      <c r="A191" s="31"/>
      <c r="B191" s="30"/>
      <c r="C191" s="30"/>
      <c r="D191" s="30"/>
      <c r="E191" s="30"/>
    </row>
    <row r="192" spans="1:5" x14ac:dyDescent="0.3">
      <c r="A192" s="31"/>
      <c r="B192" s="30"/>
      <c r="C192" s="30"/>
      <c r="D192" s="30"/>
      <c r="E192" s="30"/>
    </row>
    <row r="193" spans="1:5" x14ac:dyDescent="0.3">
      <c r="A193" s="31"/>
      <c r="B193" s="30"/>
      <c r="C193" s="30"/>
      <c r="D193" s="30"/>
      <c r="E193" s="30"/>
    </row>
    <row r="194" spans="1:5" x14ac:dyDescent="0.3">
      <c r="A194" s="31"/>
      <c r="B194" s="30"/>
      <c r="C194" s="30"/>
      <c r="D194" s="30"/>
      <c r="E194" s="30"/>
    </row>
    <row r="195" spans="1:5" x14ac:dyDescent="0.3">
      <c r="A195" s="31"/>
      <c r="B195" s="30"/>
      <c r="C195" s="30"/>
      <c r="D195" s="30"/>
      <c r="E195" s="30"/>
    </row>
    <row r="196" spans="1:5" x14ac:dyDescent="0.3">
      <c r="A196" s="31"/>
      <c r="B196" s="30"/>
      <c r="C196" s="30"/>
      <c r="D196" s="30"/>
      <c r="E196" s="30"/>
    </row>
    <row r="197" spans="1:5" x14ac:dyDescent="0.3">
      <c r="A197" s="31"/>
      <c r="B197" s="30"/>
      <c r="C197" s="30"/>
      <c r="D197" s="30"/>
      <c r="E197" s="30"/>
    </row>
    <row r="198" spans="1:5" x14ac:dyDescent="0.3">
      <c r="A198" s="31"/>
      <c r="B198" s="30"/>
      <c r="C198" s="30"/>
      <c r="D198" s="30"/>
      <c r="E198" s="30"/>
    </row>
    <row r="199" spans="1:5" x14ac:dyDescent="0.3">
      <c r="A199" s="31"/>
      <c r="B199" s="30"/>
      <c r="C199" s="30"/>
      <c r="D199" s="30"/>
      <c r="E199" s="30"/>
    </row>
    <row r="200" spans="1:5" x14ac:dyDescent="0.3">
      <c r="A200" s="31"/>
      <c r="B200" s="30"/>
      <c r="C200" s="30"/>
      <c r="D200" s="30"/>
      <c r="E200" s="30"/>
    </row>
  </sheetData>
  <mergeCells count="11">
    <mergeCell ref="H20:K20"/>
    <mergeCell ref="H16:K16"/>
    <mergeCell ref="H12:K12"/>
    <mergeCell ref="H3:K3"/>
    <mergeCell ref="H4:K4"/>
    <mergeCell ref="H5:K5"/>
    <mergeCell ref="H43:K43"/>
    <mergeCell ref="H39:K39"/>
    <mergeCell ref="H35:K35"/>
    <mergeCell ref="H31:K31"/>
    <mergeCell ref="H24:K24"/>
  </mergeCells>
  <conditionalFormatting sqref="C2:F43">
    <cfRule type="cellIs" dxfId="1" priority="1" operator="greaterThan">
      <formula>200</formula>
    </cfRule>
    <cfRule type="cellIs" dxfId="0" priority="2" operator="between">
      <formula>10</formula>
      <formula>100</formula>
    </cfRule>
  </conditionalFormatting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Lijst</vt:lpstr>
      <vt:lpstr>Blad1</vt:lpstr>
      <vt:lpstr>Blad2</vt:lpstr>
      <vt:lpstr>Diabetana</vt:lpstr>
      <vt:lpstr>Data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De Rammelaere</dc:creator>
  <cp:lastModifiedBy>Luc De Rammelaere</cp:lastModifiedBy>
  <cp:lastPrinted>2017-04-20T10:08:13Z</cp:lastPrinted>
  <dcterms:created xsi:type="dcterms:W3CDTF">2017-04-18T05:50:48Z</dcterms:created>
  <dcterms:modified xsi:type="dcterms:W3CDTF">2017-04-20T10:17:02Z</dcterms:modified>
</cp:coreProperties>
</file>