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Carl\PCtuts\Voetbalcompetitie\"/>
    </mc:Choice>
  </mc:AlternateContent>
  <bookViews>
    <workbookView xWindow="0" yWindow="0" windowWidth="28800" windowHeight="12300"/>
  </bookViews>
  <sheets>
    <sheet name="Teams" sheetId="8" r:id="rId1"/>
    <sheet name="Programma" sheetId="3" r:id="rId2"/>
    <sheet name="Stand" sheetId="4" r:id="rId3"/>
  </sheets>
  <definedNames>
    <definedName name="stand">Stand!$C$4:$I$21</definedName>
  </definedNames>
  <calcPr calcId="162913"/>
</workbook>
</file>

<file path=xl/calcChain.xml><?xml version="1.0" encoding="utf-8"?>
<calcChain xmlns="http://schemas.openxmlformats.org/spreadsheetml/2006/main">
  <c r="A36" i="3" l="1"/>
  <c r="BL4" i="3"/>
  <c r="A34" i="3"/>
  <c r="A32" i="3"/>
  <c r="C16" i="4"/>
  <c r="A30" i="3"/>
  <c r="CE30" i="3"/>
  <c r="A28" i="3"/>
  <c r="CE28" i="3"/>
  <c r="A26" i="3"/>
  <c r="A24" i="3"/>
  <c r="C12" i="4"/>
  <c r="A22" i="3"/>
  <c r="CE22" i="3"/>
  <c r="A20" i="3"/>
  <c r="CE20" i="3"/>
  <c r="A18" i="3"/>
  <c r="C9" i="4"/>
  <c r="A16" i="3"/>
  <c r="BY36" i="3"/>
  <c r="BY34" i="3"/>
  <c r="BY32" i="3"/>
  <c r="BY30" i="3"/>
  <c r="BY28" i="3"/>
  <c r="BY26" i="3"/>
  <c r="BY24" i="3"/>
  <c r="BY22" i="3"/>
  <c r="BY20" i="3"/>
  <c r="BY18" i="3"/>
  <c r="BY16" i="3"/>
  <c r="BY14" i="3"/>
  <c r="BY12" i="3"/>
  <c r="BY10" i="3"/>
  <c r="BY6" i="3"/>
  <c r="A14" i="3"/>
  <c r="C7" i="4"/>
  <c r="A12" i="3"/>
  <c r="CE12" i="3"/>
  <c r="A10" i="3"/>
  <c r="CE10" i="3"/>
  <c r="A8" i="3"/>
  <c r="C4" i="4"/>
  <c r="A6" i="3"/>
  <c r="CE6" i="3"/>
  <c r="C8" i="4"/>
  <c r="AR4" i="3"/>
  <c r="CE34" i="3"/>
  <c r="D44" i="3"/>
  <c r="F19" i="4"/>
  <c r="K30" i="3"/>
  <c r="K28" i="3"/>
  <c r="K26" i="3"/>
  <c r="K24" i="3"/>
  <c r="K22" i="3"/>
  <c r="O22" i="3"/>
  <c r="K20" i="3"/>
  <c r="K18" i="3"/>
  <c r="K16" i="3"/>
  <c r="K14" i="3"/>
  <c r="K12" i="3"/>
  <c r="K10" i="3"/>
  <c r="G10" i="3"/>
  <c r="K6" i="3"/>
  <c r="BZ30" i="3"/>
  <c r="BZ28" i="3"/>
  <c r="BZ26" i="3"/>
  <c r="BZ24" i="3"/>
  <c r="BZ22" i="3"/>
  <c r="BZ20" i="3"/>
  <c r="BZ18" i="3"/>
  <c r="BZ16" i="3"/>
  <c r="BZ14" i="3"/>
  <c r="BZ12" i="3"/>
  <c r="BZ10" i="3"/>
  <c r="L44" i="3"/>
  <c r="F5" i="4"/>
  <c r="H44" i="3"/>
  <c r="BZ6" i="3"/>
  <c r="K32" i="3"/>
  <c r="K34" i="3"/>
  <c r="K36" i="3"/>
  <c r="BO6" i="3"/>
  <c r="O18" i="3"/>
  <c r="BZ36" i="3"/>
  <c r="BZ34" i="3"/>
  <c r="BZ32" i="3"/>
  <c r="BZ8" i="3"/>
  <c r="F4" i="4"/>
  <c r="BW40" i="3"/>
  <c r="BW38" i="3"/>
  <c r="G36" i="3"/>
  <c r="O36" i="3"/>
  <c r="S36" i="3"/>
  <c r="W36" i="3"/>
  <c r="AA36" i="3"/>
  <c r="AE36" i="3"/>
  <c r="AI36" i="3"/>
  <c r="AM36" i="3"/>
  <c r="AQ36" i="3"/>
  <c r="AU36" i="3"/>
  <c r="AY36" i="3"/>
  <c r="BC36" i="3"/>
  <c r="BG36" i="3"/>
  <c r="BK36" i="3"/>
  <c r="BO36" i="3"/>
  <c r="BW36" i="3"/>
  <c r="G34" i="3"/>
  <c r="O34" i="3"/>
  <c r="S34" i="3"/>
  <c r="W34" i="3"/>
  <c r="AA34" i="3"/>
  <c r="AE34" i="3"/>
  <c r="AI34" i="3"/>
  <c r="AM34" i="3"/>
  <c r="AQ34" i="3"/>
  <c r="AU34" i="3"/>
  <c r="AY34" i="3"/>
  <c r="BC34" i="3"/>
  <c r="BG34" i="3"/>
  <c r="BK34" i="3"/>
  <c r="BO34" i="3"/>
  <c r="BW34" i="3"/>
  <c r="G32" i="3"/>
  <c r="O32" i="3"/>
  <c r="S32" i="3"/>
  <c r="W32" i="3"/>
  <c r="AA32" i="3"/>
  <c r="AE32" i="3"/>
  <c r="AI32" i="3"/>
  <c r="AM32" i="3"/>
  <c r="AQ32" i="3"/>
  <c r="AU32" i="3"/>
  <c r="AY32" i="3"/>
  <c r="BC32" i="3"/>
  <c r="BG32" i="3"/>
  <c r="BK32" i="3"/>
  <c r="BO32" i="3"/>
  <c r="BW32" i="3"/>
  <c r="G30" i="3"/>
  <c r="O30" i="3"/>
  <c r="S30" i="3"/>
  <c r="W30" i="3"/>
  <c r="AA30" i="3"/>
  <c r="AE30" i="3"/>
  <c r="AI30" i="3"/>
  <c r="AM30" i="3"/>
  <c r="AQ30" i="3"/>
  <c r="AU30" i="3"/>
  <c r="AY30" i="3"/>
  <c r="BC30" i="3"/>
  <c r="BG30" i="3"/>
  <c r="BK30" i="3"/>
  <c r="BO30" i="3"/>
  <c r="BW30" i="3"/>
  <c r="G28" i="3"/>
  <c r="O28" i="3"/>
  <c r="S28" i="3"/>
  <c r="W28" i="3"/>
  <c r="AA28" i="3"/>
  <c r="AE28" i="3"/>
  <c r="AI28" i="3"/>
  <c r="AM28" i="3"/>
  <c r="AQ28" i="3"/>
  <c r="AU28" i="3"/>
  <c r="AY28" i="3"/>
  <c r="BC28" i="3"/>
  <c r="BG28" i="3"/>
  <c r="BK28" i="3"/>
  <c r="BO28" i="3"/>
  <c r="BW28" i="3"/>
  <c r="G26" i="3"/>
  <c r="CC26" i="3"/>
  <c r="O26" i="3"/>
  <c r="S26" i="3"/>
  <c r="W26" i="3"/>
  <c r="AA26" i="3"/>
  <c r="AE26" i="3"/>
  <c r="AI26" i="3"/>
  <c r="AM26" i="3"/>
  <c r="AQ26" i="3"/>
  <c r="AU26" i="3"/>
  <c r="AY26" i="3"/>
  <c r="BC26" i="3"/>
  <c r="BG26" i="3"/>
  <c r="BK26" i="3"/>
  <c r="BO26" i="3"/>
  <c r="BW26" i="3"/>
  <c r="G24" i="3"/>
  <c r="O24" i="3"/>
  <c r="S24" i="3"/>
  <c r="W24" i="3"/>
  <c r="AA24" i="3"/>
  <c r="Q23" i="4"/>
  <c r="AE24" i="3"/>
  <c r="AI24" i="3"/>
  <c r="U23" i="4"/>
  <c r="AM24" i="3"/>
  <c r="AQ24" i="3"/>
  <c r="AU24" i="3"/>
  <c r="AY24" i="3"/>
  <c r="BC24" i="3"/>
  <c r="BG24" i="3"/>
  <c r="BK24" i="3"/>
  <c r="BO24" i="3"/>
  <c r="BW24" i="3"/>
  <c r="G22" i="3"/>
  <c r="S22" i="3"/>
  <c r="W22" i="3"/>
  <c r="AA22" i="3"/>
  <c r="AE22" i="3"/>
  <c r="AI22" i="3"/>
  <c r="AM22" i="3"/>
  <c r="AQ22" i="3"/>
  <c r="AU22" i="3"/>
  <c r="AY22" i="3"/>
  <c r="BC22" i="3"/>
  <c r="BG22" i="3"/>
  <c r="BK22" i="3"/>
  <c r="BO22" i="3"/>
  <c r="BW22" i="3"/>
  <c r="G20" i="3"/>
  <c r="O20" i="3"/>
  <c r="S20" i="3"/>
  <c r="W20" i="3"/>
  <c r="AA20" i="3"/>
  <c r="AE20" i="3"/>
  <c r="AI20" i="3"/>
  <c r="AM20" i="3"/>
  <c r="AQ20" i="3"/>
  <c r="AU20" i="3"/>
  <c r="AY20" i="3"/>
  <c r="BC20" i="3"/>
  <c r="BG20" i="3"/>
  <c r="BK20" i="3"/>
  <c r="BO20" i="3"/>
  <c r="BW20" i="3"/>
  <c r="G18" i="3"/>
  <c r="S18" i="3"/>
  <c r="W18" i="3"/>
  <c r="AA18" i="3"/>
  <c r="AE18" i="3"/>
  <c r="AI18" i="3"/>
  <c r="AM18" i="3"/>
  <c r="AQ18" i="3"/>
  <c r="AU18" i="3"/>
  <c r="AY18" i="3"/>
  <c r="BC18" i="3"/>
  <c r="BG18" i="3"/>
  <c r="BK18" i="3"/>
  <c r="BO18" i="3"/>
  <c r="BW18" i="3"/>
  <c r="G16" i="3"/>
  <c r="O16" i="3"/>
  <c r="S16" i="3"/>
  <c r="W16" i="3"/>
  <c r="AA16" i="3"/>
  <c r="AE16" i="3"/>
  <c r="AI16" i="3"/>
  <c r="AM16" i="3"/>
  <c r="AQ16" i="3"/>
  <c r="AU16" i="3"/>
  <c r="AY16" i="3"/>
  <c r="BC16" i="3"/>
  <c r="BG16" i="3"/>
  <c r="BK16" i="3"/>
  <c r="BO16" i="3"/>
  <c r="BW16" i="3"/>
  <c r="G14" i="3"/>
  <c r="O14" i="3"/>
  <c r="S14" i="3"/>
  <c r="W14" i="3"/>
  <c r="AA14" i="3"/>
  <c r="AE14" i="3"/>
  <c r="AI14" i="3"/>
  <c r="AM14" i="3"/>
  <c r="AQ14" i="3"/>
  <c r="AU14" i="3"/>
  <c r="AY14" i="3"/>
  <c r="BC14" i="3"/>
  <c r="BG14" i="3"/>
  <c r="BK14" i="3"/>
  <c r="BO14" i="3"/>
  <c r="BW14" i="3"/>
  <c r="G12" i="3"/>
  <c r="O12" i="3"/>
  <c r="S12" i="3"/>
  <c r="W12" i="3"/>
  <c r="AA12" i="3"/>
  <c r="AE12" i="3"/>
  <c r="AI12" i="3"/>
  <c r="AM12" i="3"/>
  <c r="AQ12" i="3"/>
  <c r="AU12" i="3"/>
  <c r="AY12" i="3"/>
  <c r="BC12" i="3"/>
  <c r="BG12" i="3"/>
  <c r="BK12" i="3"/>
  <c r="BO12" i="3"/>
  <c r="BW12" i="3"/>
  <c r="O10" i="3"/>
  <c r="S10" i="3"/>
  <c r="W10" i="3"/>
  <c r="AA10" i="3"/>
  <c r="AE10" i="3"/>
  <c r="AI10" i="3"/>
  <c r="AM10" i="3"/>
  <c r="AQ10" i="3"/>
  <c r="AU10" i="3"/>
  <c r="AY10" i="3"/>
  <c r="BC10" i="3"/>
  <c r="BG10" i="3"/>
  <c r="BK10" i="3"/>
  <c r="BO10" i="3"/>
  <c r="BW10" i="3"/>
  <c r="G6" i="3"/>
  <c r="O6" i="3"/>
  <c r="S6" i="3"/>
  <c r="W6" i="3"/>
  <c r="T47" i="3"/>
  <c r="AA6" i="3"/>
  <c r="AE6" i="3"/>
  <c r="AI6" i="3"/>
  <c r="AM6" i="3"/>
  <c r="AJ47" i="3"/>
  <c r="AQ6" i="3"/>
  <c r="AU6" i="3"/>
  <c r="AY6" i="3"/>
  <c r="BC6" i="3"/>
  <c r="AZ47" i="3"/>
  <c r="BG6" i="3"/>
  <c r="BK6" i="3"/>
  <c r="G8" i="3"/>
  <c r="CC8" i="3"/>
  <c r="I4" i="4"/>
  <c r="K8" i="3"/>
  <c r="O8" i="3"/>
  <c r="L42" i="3"/>
  <c r="D5" i="4"/>
  <c r="S8" i="3"/>
  <c r="P46" i="3"/>
  <c r="H6" i="4"/>
  <c r="W8" i="3"/>
  <c r="AA8" i="3"/>
  <c r="AE8" i="3"/>
  <c r="AI8" i="3"/>
  <c r="AM8" i="3"/>
  <c r="AQ8" i="3"/>
  <c r="AU8" i="3"/>
  <c r="AY8" i="3"/>
  <c r="BC8" i="3"/>
  <c r="BG8" i="3"/>
  <c r="BK8" i="3"/>
  <c r="BO8" i="3"/>
  <c r="BW8" i="3"/>
  <c r="BW7" i="3"/>
  <c r="BW9" i="3"/>
  <c r="BW11" i="3"/>
  <c r="BW13" i="3"/>
  <c r="BW15" i="3"/>
  <c r="BW17" i="3"/>
  <c r="BW19" i="3"/>
  <c r="BW21" i="3"/>
  <c r="BW23" i="3"/>
  <c r="BW25" i="3"/>
  <c r="BW27" i="3"/>
  <c r="BW29" i="3"/>
  <c r="BW31" i="3"/>
  <c r="BW33" i="3"/>
  <c r="BW35" i="3"/>
  <c r="BW37" i="3"/>
  <c r="BW39" i="3"/>
  <c r="BO7" i="3"/>
  <c r="BO9" i="3"/>
  <c r="BO11" i="3"/>
  <c r="BO13" i="3"/>
  <c r="BO15" i="3"/>
  <c r="BO17" i="3"/>
  <c r="BO19" i="3"/>
  <c r="BO21" i="3"/>
  <c r="BO23" i="3"/>
  <c r="BO25" i="3"/>
  <c r="BO27" i="3"/>
  <c r="BO29" i="3"/>
  <c r="BO31" i="3"/>
  <c r="BO33" i="3"/>
  <c r="BO35" i="3"/>
  <c r="BO37" i="3"/>
  <c r="BK7" i="3"/>
  <c r="BK9" i="3"/>
  <c r="BK11" i="3"/>
  <c r="BK13" i="3"/>
  <c r="BK15" i="3"/>
  <c r="BK17" i="3"/>
  <c r="BK19" i="3"/>
  <c r="BK21" i="3"/>
  <c r="BK23" i="3"/>
  <c r="BK25" i="3"/>
  <c r="BK27" i="3"/>
  <c r="BK29" i="3"/>
  <c r="BK31" i="3"/>
  <c r="BK33" i="3"/>
  <c r="BK35" i="3"/>
  <c r="BK37" i="3"/>
  <c r="BG7" i="3"/>
  <c r="BG9" i="3"/>
  <c r="BG11" i="3"/>
  <c r="BG13" i="3"/>
  <c r="BG15" i="3"/>
  <c r="BG17" i="3"/>
  <c r="BG19" i="3"/>
  <c r="BG21" i="3"/>
  <c r="BG23" i="3"/>
  <c r="BG25" i="3"/>
  <c r="BG27" i="3"/>
  <c r="BG29" i="3"/>
  <c r="BG31" i="3"/>
  <c r="BG33" i="3"/>
  <c r="BG35" i="3"/>
  <c r="BG37" i="3"/>
  <c r="BC7" i="3"/>
  <c r="BC9" i="3"/>
  <c r="BC11" i="3"/>
  <c r="BC13" i="3"/>
  <c r="BC15" i="3"/>
  <c r="BC17" i="3"/>
  <c r="BC19" i="3"/>
  <c r="BC21" i="3"/>
  <c r="BC23" i="3"/>
  <c r="BC25" i="3"/>
  <c r="BC27" i="3"/>
  <c r="BC29" i="3"/>
  <c r="BC31" i="3"/>
  <c r="BC33" i="3"/>
  <c r="BC35" i="3"/>
  <c r="BC37" i="3"/>
  <c r="AY7" i="3"/>
  <c r="AY9" i="3"/>
  <c r="AY11" i="3"/>
  <c r="AY13" i="3"/>
  <c r="AY15" i="3"/>
  <c r="AY17" i="3"/>
  <c r="AY19" i="3"/>
  <c r="AY21" i="3"/>
  <c r="AY23" i="3"/>
  <c r="AY25" i="3"/>
  <c r="AY27" i="3"/>
  <c r="AY29" i="3"/>
  <c r="AY31" i="3"/>
  <c r="AY33" i="3"/>
  <c r="AY35" i="3"/>
  <c r="AY37" i="3"/>
  <c r="AU7" i="3"/>
  <c r="AU9" i="3"/>
  <c r="AU11" i="3"/>
  <c r="AR45" i="3"/>
  <c r="AU13" i="3"/>
  <c r="AU15" i="3"/>
  <c r="AU17" i="3"/>
  <c r="AU19" i="3"/>
  <c r="AU21" i="3"/>
  <c r="AU23" i="3"/>
  <c r="AU25" i="3"/>
  <c r="AU27" i="3"/>
  <c r="AU29" i="3"/>
  <c r="AU31" i="3"/>
  <c r="AU33" i="3"/>
  <c r="AU35" i="3"/>
  <c r="AU37" i="3"/>
  <c r="AQ7" i="3"/>
  <c r="AQ9" i="3"/>
  <c r="AQ11" i="3"/>
  <c r="AQ13" i="3"/>
  <c r="AQ15" i="3"/>
  <c r="AQ17" i="3"/>
  <c r="AQ19" i="3"/>
  <c r="AQ21" i="3"/>
  <c r="AQ23" i="3"/>
  <c r="AQ25" i="3"/>
  <c r="AQ27" i="3"/>
  <c r="AQ29" i="3"/>
  <c r="AQ31" i="3"/>
  <c r="AQ33" i="3"/>
  <c r="AQ35" i="3"/>
  <c r="AQ37" i="3"/>
  <c r="AM7" i="3"/>
  <c r="AM9" i="3"/>
  <c r="AM11" i="3"/>
  <c r="AM13" i="3"/>
  <c r="AM15" i="3"/>
  <c r="AM17" i="3"/>
  <c r="AM19" i="3"/>
  <c r="AM21" i="3"/>
  <c r="AM23" i="3"/>
  <c r="AM25" i="3"/>
  <c r="AM27" i="3"/>
  <c r="AM29" i="3"/>
  <c r="AM31" i="3"/>
  <c r="AM33" i="3"/>
  <c r="AM35" i="3"/>
  <c r="AM37" i="3"/>
  <c r="AI7" i="3"/>
  <c r="AI9" i="3"/>
  <c r="AI11" i="3"/>
  <c r="AI13" i="3"/>
  <c r="AI15" i="3"/>
  <c r="AI17" i="3"/>
  <c r="AI19" i="3"/>
  <c r="AI21" i="3"/>
  <c r="AI23" i="3"/>
  <c r="AI25" i="3"/>
  <c r="AI27" i="3"/>
  <c r="AI29" i="3"/>
  <c r="AI31" i="3"/>
  <c r="AI33" i="3"/>
  <c r="AI35" i="3"/>
  <c r="AI37" i="3"/>
  <c r="AE7" i="3"/>
  <c r="AE9" i="3"/>
  <c r="AE11" i="3"/>
  <c r="AE13" i="3"/>
  <c r="AE15" i="3"/>
  <c r="AE17" i="3"/>
  <c r="AE19" i="3"/>
  <c r="AE21" i="3"/>
  <c r="AE23" i="3"/>
  <c r="AE25" i="3"/>
  <c r="AE27" i="3"/>
  <c r="AE29" i="3"/>
  <c r="AE31" i="3"/>
  <c r="AE33" i="3"/>
  <c r="AE35" i="3"/>
  <c r="AE37" i="3"/>
  <c r="AA7" i="3"/>
  <c r="AA9" i="3"/>
  <c r="AA11" i="3"/>
  <c r="AA13" i="3"/>
  <c r="AA15" i="3"/>
  <c r="AA17" i="3"/>
  <c r="AA19" i="3"/>
  <c r="AA21" i="3"/>
  <c r="AA23" i="3"/>
  <c r="AA25" i="3"/>
  <c r="AA27" i="3"/>
  <c r="AA29" i="3"/>
  <c r="AA31" i="3"/>
  <c r="AA33" i="3"/>
  <c r="AA35" i="3"/>
  <c r="AA37" i="3"/>
  <c r="W7" i="3"/>
  <c r="W9" i="3"/>
  <c r="W11" i="3"/>
  <c r="W13" i="3"/>
  <c r="W15" i="3"/>
  <c r="W17" i="3"/>
  <c r="W19" i="3"/>
  <c r="W21" i="3"/>
  <c r="W23" i="3"/>
  <c r="W25" i="3"/>
  <c r="W27" i="3"/>
  <c r="W29" i="3"/>
  <c r="W31" i="3"/>
  <c r="W33" i="3"/>
  <c r="W35" i="3"/>
  <c r="W37" i="3"/>
  <c r="O7" i="3"/>
  <c r="O9" i="3"/>
  <c r="O11" i="3"/>
  <c r="O13" i="3"/>
  <c r="O15" i="3"/>
  <c r="O17" i="3"/>
  <c r="O19" i="3"/>
  <c r="O21" i="3"/>
  <c r="O23" i="3"/>
  <c r="O25" i="3"/>
  <c r="O27" i="3"/>
  <c r="O29" i="3"/>
  <c r="O31" i="3"/>
  <c r="O33" i="3"/>
  <c r="O35" i="3"/>
  <c r="O37" i="3"/>
  <c r="G7" i="3"/>
  <c r="G9" i="3"/>
  <c r="G11" i="3"/>
  <c r="G13" i="3"/>
  <c r="G15" i="3"/>
  <c r="G17" i="3"/>
  <c r="G19" i="3"/>
  <c r="G21" i="3"/>
  <c r="G23" i="3"/>
  <c r="G25" i="3"/>
  <c r="G27" i="3"/>
  <c r="G29" i="3"/>
  <c r="G31" i="3"/>
  <c r="G33" i="3"/>
  <c r="G35" i="3"/>
  <c r="G37" i="3"/>
  <c r="S7" i="3"/>
  <c r="S9" i="3"/>
  <c r="S11" i="3"/>
  <c r="S13" i="3"/>
  <c r="S15" i="3"/>
  <c r="S17" i="3"/>
  <c r="S19" i="3"/>
  <c r="S21" i="3"/>
  <c r="S23" i="3"/>
  <c r="S25" i="3"/>
  <c r="S27" i="3"/>
  <c r="S29" i="3"/>
  <c r="S31" i="3"/>
  <c r="S33" i="3"/>
  <c r="S35" i="3"/>
  <c r="S37" i="3"/>
  <c r="K7" i="3"/>
  <c r="K9" i="3"/>
  <c r="K11" i="3"/>
  <c r="K13" i="3"/>
  <c r="K15" i="3"/>
  <c r="K17" i="3"/>
  <c r="K19" i="3"/>
  <c r="K21" i="3"/>
  <c r="K23" i="3"/>
  <c r="K25" i="3"/>
  <c r="K27" i="3"/>
  <c r="K29" i="3"/>
  <c r="K31" i="3"/>
  <c r="K33" i="3"/>
  <c r="K35" i="3"/>
  <c r="K37" i="3"/>
  <c r="BL44" i="3"/>
  <c r="BH45" i="3"/>
  <c r="BH44" i="3"/>
  <c r="F17" i="4"/>
  <c r="BD44" i="3"/>
  <c r="AZ44" i="3"/>
  <c r="AV44" i="3"/>
  <c r="F14" i="4"/>
  <c r="AR44" i="3"/>
  <c r="AN44" i="3"/>
  <c r="F12" i="4"/>
  <c r="AJ44" i="3"/>
  <c r="AF44" i="3"/>
  <c r="F10" i="4"/>
  <c r="AB45" i="3"/>
  <c r="AB44" i="3"/>
  <c r="X44" i="3"/>
  <c r="T44" i="3"/>
  <c r="P44" i="3"/>
  <c r="F6" i="4"/>
  <c r="V23" i="4"/>
  <c r="T23" i="4"/>
  <c r="S23" i="4"/>
  <c r="R23" i="4"/>
  <c r="P23" i="4"/>
  <c r="O23" i="4"/>
  <c r="N23" i="4"/>
  <c r="F13" i="4"/>
  <c r="CC6" i="3"/>
  <c r="CA30" i="3"/>
  <c r="BX34" i="3"/>
  <c r="F16" i="4"/>
  <c r="F9" i="4"/>
  <c r="BD46" i="3"/>
  <c r="X46" i="3"/>
  <c r="CA14" i="3"/>
  <c r="AZ43" i="3"/>
  <c r="AJ43" i="3"/>
  <c r="BX18" i="3"/>
  <c r="BX22" i="3"/>
  <c r="BX36" i="3"/>
  <c r="BX14" i="3"/>
  <c r="BX30" i="3"/>
  <c r="CB34" i="3"/>
  <c r="F15" i="4"/>
  <c r="CC10" i="3"/>
  <c r="CA26" i="3"/>
  <c r="G13" i="4"/>
  <c r="BX26" i="3"/>
  <c r="F8" i="4"/>
  <c r="F11" i="4"/>
  <c r="CC14" i="3"/>
  <c r="I7" i="4"/>
  <c r="F7" i="4"/>
  <c r="F18" i="4"/>
  <c r="BX32" i="3"/>
  <c r="AJ49" i="3"/>
  <c r="L49" i="3"/>
  <c r="AR49" i="3"/>
  <c r="H4" i="3"/>
  <c r="X4" i="3"/>
  <c r="AN4" i="3"/>
  <c r="C19" i="4"/>
  <c r="C11" i="4"/>
  <c r="CE14" i="3"/>
  <c r="D49" i="3"/>
  <c r="T4" i="3"/>
  <c r="T49" i="3"/>
  <c r="C15" i="4"/>
  <c r="D4" i="3"/>
  <c r="AB4" i="3"/>
  <c r="BH4" i="3"/>
  <c r="CE18" i="3"/>
  <c r="L4" i="3"/>
  <c r="C13" i="4"/>
  <c r="CE26" i="3"/>
  <c r="AB49" i="3"/>
  <c r="BH49" i="3"/>
  <c r="C17" i="4"/>
  <c r="AF49" i="3"/>
  <c r="C14" i="4"/>
  <c r="AV4" i="3"/>
  <c r="P4" i="3"/>
  <c r="AF4" i="3"/>
  <c r="BL49" i="3"/>
  <c r="AV49" i="3"/>
  <c r="CE8" i="3"/>
  <c r="CE16" i="3"/>
  <c r="CE24" i="3"/>
  <c r="CE32" i="3"/>
  <c r="C10" i="4"/>
  <c r="AN45" i="3"/>
  <c r="AN42" i="3"/>
  <c r="AN47" i="3"/>
  <c r="AN43" i="3"/>
  <c r="H47" i="3"/>
  <c r="AR42" i="3"/>
  <c r="AR47" i="3"/>
  <c r="I13" i="4"/>
  <c r="AR43" i="3"/>
  <c r="AR46" i="3"/>
  <c r="AV47" i="3"/>
  <c r="AV43" i="3"/>
  <c r="AV46" i="3"/>
  <c r="AV42" i="3"/>
  <c r="AV45" i="3"/>
  <c r="T43" i="3"/>
  <c r="AN46" i="3"/>
  <c r="CB10" i="3"/>
  <c r="CA20" i="3"/>
  <c r="CC22" i="3"/>
  <c r="I11" i="4"/>
  <c r="CB30" i="3"/>
  <c r="CA36" i="3"/>
  <c r="BX10" i="3"/>
  <c r="CA22" i="3"/>
  <c r="BD45" i="3"/>
  <c r="BD42" i="3"/>
  <c r="BD47" i="3"/>
  <c r="BD43" i="3"/>
  <c r="X45" i="3"/>
  <c r="X42" i="3"/>
  <c r="X47" i="3"/>
  <c r="X43" i="3"/>
  <c r="BH42" i="3"/>
  <c r="D17" i="4"/>
  <c r="BH47" i="3"/>
  <c r="BH43" i="3"/>
  <c r="BH46" i="3"/>
  <c r="AB42" i="3"/>
  <c r="D9" i="4"/>
  <c r="AB47" i="3"/>
  <c r="AB43" i="3"/>
  <c r="AB46" i="3"/>
  <c r="BL47" i="3"/>
  <c r="BL43" i="3"/>
  <c r="BL46" i="3"/>
  <c r="BL42" i="3"/>
  <c r="BL45" i="3"/>
  <c r="AF47" i="3"/>
  <c r="AF43" i="3"/>
  <c r="E10" i="4"/>
  <c r="AF46" i="3"/>
  <c r="AF42" i="3"/>
  <c r="AF45" i="3"/>
  <c r="CC12" i="3"/>
  <c r="CB12" i="3"/>
  <c r="CB16" i="3"/>
  <c r="H8" i="4"/>
  <c r="CC16" i="3"/>
  <c r="CA16" i="3"/>
  <c r="BX16" i="3"/>
  <c r="H46" i="3"/>
  <c r="T42" i="3"/>
  <c r="D7" i="4"/>
  <c r="T46" i="3"/>
  <c r="T45" i="3"/>
  <c r="G7" i="4"/>
  <c r="AJ42" i="3"/>
  <c r="D11" i="4"/>
  <c r="AJ46" i="3"/>
  <c r="AJ45" i="3"/>
  <c r="AZ42" i="3"/>
  <c r="D15" i="4"/>
  <c r="AZ46" i="3"/>
  <c r="AZ45" i="3"/>
  <c r="G15" i="4"/>
  <c r="CA12" i="3"/>
  <c r="CC24" i="3"/>
  <c r="CB32" i="3"/>
  <c r="H16" i="4"/>
  <c r="CC36" i="3"/>
  <c r="CA6" i="3"/>
  <c r="CA10" i="3"/>
  <c r="CB18" i="3"/>
  <c r="CC18" i="3"/>
  <c r="CC20" i="3"/>
  <c r="CB20" i="3"/>
  <c r="M23" i="4"/>
  <c r="CB24" i="3"/>
  <c r="CA28" i="3"/>
  <c r="BX28" i="3"/>
  <c r="CC28" i="3"/>
  <c r="CB28" i="3"/>
  <c r="CC30" i="3"/>
  <c r="I15" i="4"/>
  <c r="CA34" i="3"/>
  <c r="G17" i="4"/>
  <c r="CA18" i="3"/>
  <c r="G9" i="4"/>
  <c r="BD4" i="3"/>
  <c r="CB36" i="3"/>
  <c r="BX6" i="3"/>
  <c r="H45" i="3"/>
  <c r="H49" i="3"/>
  <c r="X49" i="3"/>
  <c r="AN49" i="3"/>
  <c r="BD49" i="3"/>
  <c r="CC32" i="3"/>
  <c r="CA32" i="3"/>
  <c r="CB6" i="3"/>
  <c r="H42" i="3"/>
  <c r="BX12" i="3"/>
  <c r="BX20" i="3"/>
  <c r="BX24" i="3"/>
  <c r="E11" i="4"/>
  <c r="CA24" i="3"/>
  <c r="CB14" i="3"/>
  <c r="CB22" i="3"/>
  <c r="CB26" i="3"/>
  <c r="CC34" i="3"/>
  <c r="H43" i="3"/>
  <c r="D18" i="4"/>
  <c r="E18" i="4"/>
  <c r="E15" i="4"/>
  <c r="I14" i="4"/>
  <c r="E12" i="4"/>
  <c r="H17" i="4"/>
  <c r="G10" i="4"/>
  <c r="D16" i="4"/>
  <c r="I10" i="4"/>
  <c r="H15" i="4"/>
  <c r="G14" i="4"/>
  <c r="E8" i="4"/>
  <c r="D13" i="4"/>
  <c r="E9" i="4"/>
  <c r="H10" i="4"/>
  <c r="E16" i="4"/>
  <c r="D10" i="4"/>
  <c r="G18" i="4"/>
  <c r="I18" i="4"/>
  <c r="G8" i="4"/>
  <c r="G16" i="4"/>
  <c r="E7" i="4"/>
  <c r="E14" i="4"/>
  <c r="E13" i="4"/>
  <c r="G12" i="4"/>
  <c r="H9" i="4"/>
  <c r="G11" i="4"/>
  <c r="H7" i="4"/>
  <c r="H18" i="4"/>
  <c r="E17" i="4"/>
  <c r="I8" i="4"/>
  <c r="I16" i="4"/>
  <c r="D14" i="4"/>
  <c r="I12" i="4"/>
  <c r="H11" i="4"/>
  <c r="I9" i="4"/>
  <c r="I17" i="4"/>
  <c r="D8" i="4"/>
  <c r="H12" i="4"/>
  <c r="H14" i="4"/>
  <c r="H13" i="4"/>
  <c r="D12" i="4"/>
  <c r="P43" i="3"/>
  <c r="E6" i="4"/>
  <c r="L43" i="3"/>
  <c r="E5" i="4"/>
  <c r="L46" i="3"/>
  <c r="H5" i="4"/>
  <c r="P47" i="3"/>
  <c r="I6" i="4"/>
  <c r="P45" i="3"/>
  <c r="G6" i="4"/>
  <c r="P42" i="3"/>
  <c r="D6" i="4"/>
  <c r="L47" i="3"/>
  <c r="I5" i="4"/>
  <c r="L45" i="3"/>
  <c r="G5" i="4"/>
  <c r="C6" i="4"/>
  <c r="P49" i="3"/>
  <c r="AJ4" i="3"/>
  <c r="AZ4" i="3"/>
  <c r="CE36" i="3"/>
  <c r="C18" i="4"/>
  <c r="C5" i="4"/>
  <c r="AZ49" i="3"/>
  <c r="CB8" i="3"/>
  <c r="H4" i="4"/>
  <c r="D46" i="3"/>
  <c r="H19" i="4"/>
  <c r="CA8" i="3"/>
  <c r="G4" i="4"/>
  <c r="D45" i="3"/>
  <c r="G19" i="4"/>
  <c r="BX8" i="3"/>
  <c r="D4" i="4"/>
  <c r="D43" i="3"/>
  <c r="E19" i="4"/>
  <c r="D47" i="3"/>
  <c r="I19" i="4"/>
  <c r="D42" i="3"/>
  <c r="D19" i="4"/>
  <c r="BY8" i="3"/>
  <c r="E4" i="4"/>
</calcChain>
</file>

<file path=xl/sharedStrings.xml><?xml version="1.0" encoding="utf-8"?>
<sst xmlns="http://schemas.openxmlformats.org/spreadsheetml/2006/main" count="327" uniqueCount="50">
  <si>
    <t>-</t>
  </si>
  <si>
    <t>uit</t>
  </si>
  <si>
    <t>thuis</t>
  </si>
  <si>
    <t>Punten</t>
  </si>
  <si>
    <t>Doelsaldo</t>
  </si>
  <si>
    <t>Aantal gewonnen</t>
  </si>
  <si>
    <t>Aantal verloren</t>
  </si>
  <si>
    <t>Aantal gelijk</t>
  </si>
  <si>
    <t>Team</t>
  </si>
  <si>
    <t>Winst</t>
  </si>
  <si>
    <t>Verlies</t>
  </si>
  <si>
    <t>Gelijk</t>
  </si>
  <si>
    <t>d</t>
  </si>
  <si>
    <t>h</t>
  </si>
  <si>
    <t>l</t>
  </si>
  <si>
    <t>p</t>
  </si>
  <si>
    <t>t</t>
  </si>
  <si>
    <t>x</t>
  </si>
  <si>
    <t>ab</t>
  </si>
  <si>
    <t>af</t>
  </si>
  <si>
    <t>aj</t>
  </si>
  <si>
    <t>an</t>
  </si>
  <si>
    <t>ar</t>
  </si>
  <si>
    <t>av</t>
  </si>
  <si>
    <t>az</t>
  </si>
  <si>
    <t>bd</t>
  </si>
  <si>
    <t>bh</t>
  </si>
  <si>
    <t>bl</t>
  </si>
  <si>
    <t>Aantal gespeeld</t>
  </si>
  <si>
    <t>Gespeeld</t>
  </si>
  <si>
    <t>Competitiestand</t>
  </si>
  <si>
    <t>Plaats</t>
  </si>
  <si>
    <t xml:space="preserve"> Programma</t>
  </si>
  <si>
    <t>Team1</t>
  </si>
  <si>
    <t>Team2</t>
  </si>
  <si>
    <t>Team3</t>
  </si>
  <si>
    <t>Team4</t>
  </si>
  <si>
    <t>Team5</t>
  </si>
  <si>
    <t>Team6</t>
  </si>
  <si>
    <t>Team7</t>
  </si>
  <si>
    <t>Team8</t>
  </si>
  <si>
    <t>Team9</t>
  </si>
  <si>
    <t>Team10</t>
  </si>
  <si>
    <t>Team11</t>
  </si>
  <si>
    <t>Team12</t>
  </si>
  <si>
    <t>Team13</t>
  </si>
  <si>
    <t>Team14</t>
  </si>
  <si>
    <t>Team15</t>
  </si>
  <si>
    <t>Team16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</si>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</sst>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i/>
      <sz val="8"/>
      <name val="Verdana"/>
      <family val="2"/>
    </font>
    <font>
      <sz val="10"/>
      <color indexed="9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sz val="16"/>
      <name val="Verdana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lightDown"/>
    </fill>
    <fill>
      <patternFill patternType="mediumGray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 applyBorder="1"/>
    <xf numFmtId="0" fontId="4" fillId="0" borderId="0" xfId="0" applyFont="1"/>
    <xf numFmtId="0" fontId="4" fillId="2" borderId="0" xfId="0" applyFont="1" applyFill="1" applyBorder="1"/>
    <xf numFmtId="0" fontId="3" fillId="0" borderId="0" xfId="0" applyFont="1" applyAlignment="1">
      <alignment horizontal="left"/>
    </xf>
    <xf numFmtId="0" fontId="5" fillId="0" borderId="0" xfId="0" applyFont="1"/>
    <xf numFmtId="0" fontId="3" fillId="3" borderId="0" xfId="0" applyFont="1" applyFill="1"/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6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vertical="top" textRotation="75"/>
    </xf>
    <xf numFmtId="0" fontId="6" fillId="0" borderId="0" xfId="0" applyFont="1" applyAlignment="1">
      <alignment horizontal="right" textRotation="180"/>
    </xf>
    <xf numFmtId="0" fontId="8" fillId="0" borderId="0" xfId="0" applyFont="1"/>
    <xf numFmtId="0" fontId="9" fillId="0" borderId="0" xfId="0" applyFont="1" applyProtection="1"/>
    <xf numFmtId="0" fontId="7" fillId="0" borderId="0" xfId="0" applyFont="1" applyAlignment="1">
      <alignment vertical="top"/>
    </xf>
    <xf numFmtId="0" fontId="7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Border="1" applyAlignment="1">
      <alignment vertical="top"/>
    </xf>
    <xf numFmtId="0" fontId="3" fillId="4" borderId="0" xfId="0" applyFont="1" applyFill="1" applyBorder="1"/>
    <xf numFmtId="0" fontId="4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textRotation="90"/>
    </xf>
    <xf numFmtId="0" fontId="6" fillId="0" borderId="0" xfId="0" applyFont="1" applyAlignment="1">
      <alignment horizontal="right" textRotation="90"/>
    </xf>
    <xf numFmtId="0" fontId="12" fillId="5" borderId="2" xfId="0" applyFont="1" applyFill="1" applyBorder="1" applyProtection="1">
      <protection locked="0"/>
    </xf>
    <xf numFmtId="0" fontId="12" fillId="6" borderId="3" xfId="0" applyFont="1" applyFill="1" applyBorder="1" applyProtection="1">
      <protection locked="0"/>
    </xf>
    <xf numFmtId="0" fontId="12" fillId="5" borderId="3" xfId="0" applyFont="1" applyFill="1" applyBorder="1" applyProtection="1">
      <protection locked="0"/>
    </xf>
    <xf numFmtId="0" fontId="12" fillId="6" borderId="4" xfId="0" applyFont="1" applyFill="1" applyBorder="1" applyProtection="1">
      <protection locked="0"/>
    </xf>
    <xf numFmtId="0" fontId="13" fillId="4" borderId="0" xfId="0" applyFont="1" applyFill="1"/>
    <xf numFmtId="0" fontId="6" fillId="0" borderId="0" xfId="0" applyFont="1" applyAlignment="1">
      <alignment horizontal="left" textRotation="90"/>
    </xf>
    <xf numFmtId="0" fontId="5" fillId="0" borderId="0" xfId="0" applyFont="1" applyBorder="1" applyAlignment="1">
      <alignment horizontal="left" textRotation="165"/>
    </xf>
    <xf numFmtId="0" fontId="6" fillId="0" borderId="0" xfId="0" applyFont="1" applyBorder="1" applyAlignment="1">
      <alignment horizontal="left" vertical="top" textRotation="75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textRotation="9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</xdr:row>
          <xdr:rowOff>0</xdr:rowOff>
        </xdr:from>
        <xdr:to>
          <xdr:col>11</xdr:col>
          <xdr:colOff>152400</xdr:colOff>
          <xdr:row>3</xdr:row>
          <xdr:rowOff>104775</xdr:rowOff>
        </xdr:to>
        <xdr:sp macro="" textlink="">
          <xdr:nvSpPr>
            <xdr:cNvPr id="1025" name="cmdBijwerk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9"/>
  </sheetPr>
  <dimension ref="A1:B20"/>
  <sheetViews>
    <sheetView showGridLines="0" showRowColHeaders="0" tabSelected="1" workbookViewId="0">
      <selection activeCell="B15" sqref="B15"/>
    </sheetView>
  </sheetViews>
  <sheetFormatPr defaultRowHeight="12.75" x14ac:dyDescent="0.2"/>
  <cols>
    <col min="1" max="1" width="56.140625" customWidth="1"/>
    <col min="2" max="2" width="54.42578125" customWidth="1"/>
  </cols>
  <sheetData>
    <row r="1" spans="1:2" x14ac:dyDescent="0.2">
      <c r="A1" s="22"/>
    </row>
    <row r="2" spans="1:2" ht="23.25" x14ac:dyDescent="0.35">
      <c r="B2" s="35" t="s">
        <v>49</v>
      </c>
    </row>
    <row r="4" spans="1:2" ht="13.5" thickBot="1" x14ac:dyDescent="0.25"/>
    <row r="5" spans="1:2" ht="19.5" x14ac:dyDescent="0.25">
      <c r="B5" s="31" t="s">
        <v>33</v>
      </c>
    </row>
    <row r="6" spans="1:2" ht="19.5" x14ac:dyDescent="0.25">
      <c r="B6" s="32" t="s">
        <v>34</v>
      </c>
    </row>
    <row r="7" spans="1:2" ht="19.5" x14ac:dyDescent="0.25">
      <c r="B7" s="33" t="s">
        <v>35</v>
      </c>
    </row>
    <row r="8" spans="1:2" ht="19.5" x14ac:dyDescent="0.25">
      <c r="B8" s="32" t="s">
        <v>36</v>
      </c>
    </row>
    <row r="9" spans="1:2" ht="19.5" x14ac:dyDescent="0.25">
      <c r="B9" s="33" t="s">
        <v>37</v>
      </c>
    </row>
    <row r="10" spans="1:2" ht="19.5" x14ac:dyDescent="0.25">
      <c r="B10" s="32" t="s">
        <v>38</v>
      </c>
    </row>
    <row r="11" spans="1:2" ht="19.5" x14ac:dyDescent="0.25">
      <c r="B11" s="33" t="s">
        <v>39</v>
      </c>
    </row>
    <row r="12" spans="1:2" ht="19.5" x14ac:dyDescent="0.25">
      <c r="B12" s="32" t="s">
        <v>40</v>
      </c>
    </row>
    <row r="13" spans="1:2" ht="19.5" x14ac:dyDescent="0.25">
      <c r="B13" s="33" t="s">
        <v>41</v>
      </c>
    </row>
    <row r="14" spans="1:2" ht="19.5" x14ac:dyDescent="0.25">
      <c r="B14" s="32" t="s">
        <v>42</v>
      </c>
    </row>
    <row r="15" spans="1:2" ht="19.5" x14ac:dyDescent="0.25">
      <c r="B15" s="33" t="s">
        <v>43</v>
      </c>
    </row>
    <row r="16" spans="1:2" ht="19.5" x14ac:dyDescent="0.25">
      <c r="B16" s="32" t="s">
        <v>44</v>
      </c>
    </row>
    <row r="17" spans="2:2" ht="19.5" x14ac:dyDescent="0.25">
      <c r="B17" s="33" t="s">
        <v>45</v>
      </c>
    </row>
    <row r="18" spans="2:2" ht="19.5" x14ac:dyDescent="0.25">
      <c r="B18" s="32" t="s">
        <v>46</v>
      </c>
    </row>
    <row r="19" spans="2:2" ht="19.5" x14ac:dyDescent="0.25">
      <c r="B19" s="33" t="s">
        <v>47</v>
      </c>
    </row>
    <row r="20" spans="2:2" ht="20.25" thickBot="1" x14ac:dyDescent="0.3">
      <c r="B20" s="34" t="s">
        <v>48</v>
      </c>
    </row>
  </sheetData>
  <sheetProtection password="CE99" sheet="1" objects="1" scenarios="1" selectLockedCells="1"/>
  <pageMargins left="0.7" right="0.7" top="0.75" bottom="0.75" header="0.3" footer="0.3"/>
  <pageSetup paperSize="9" orientation="portrait" verticalDpi="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 tint="0.39997558519241921"/>
  </sheetPr>
  <dimension ref="A1:CE49"/>
  <sheetViews>
    <sheetView showGridLines="0" showRowColHeaders="0" workbookViewId="0">
      <selection activeCell="D22" sqref="D22"/>
    </sheetView>
  </sheetViews>
  <sheetFormatPr defaultRowHeight="12.75" x14ac:dyDescent="0.2"/>
  <cols>
    <col min="1" max="1" width="18.85546875" style="2" customWidth="1"/>
    <col min="2" max="2" width="4.28515625" style="2" customWidth="1"/>
    <col min="3" max="3" width="1" style="2" customWidth="1"/>
    <col min="4" max="4" width="2.7109375" style="2" customWidth="1"/>
    <col min="5" max="5" width="2" style="2" customWidth="1"/>
    <col min="6" max="6" width="2.7109375" style="2" customWidth="1"/>
    <col min="7" max="7" width="1" style="2" customWidth="1"/>
    <col min="8" max="8" width="2.7109375" style="2" customWidth="1"/>
    <col min="9" max="9" width="2" style="2" customWidth="1"/>
    <col min="10" max="10" width="2.7109375" style="2" customWidth="1"/>
    <col min="11" max="11" width="1" style="2" customWidth="1"/>
    <col min="12" max="12" width="2.7109375" style="2" customWidth="1"/>
    <col min="13" max="13" width="2" style="2" customWidth="1"/>
    <col min="14" max="14" width="2.7109375" style="2" customWidth="1"/>
    <col min="15" max="15" width="1" style="2" customWidth="1"/>
    <col min="16" max="16" width="2.7109375" style="2" customWidth="1"/>
    <col min="17" max="17" width="2" style="2" customWidth="1"/>
    <col min="18" max="18" width="2.7109375" style="2" customWidth="1"/>
    <col min="19" max="19" width="1" style="2" customWidth="1"/>
    <col min="20" max="20" width="2.7109375" style="2" customWidth="1"/>
    <col min="21" max="21" width="2" style="2" customWidth="1"/>
    <col min="22" max="22" width="2.7109375" style="2" customWidth="1"/>
    <col min="23" max="23" width="1" style="2" customWidth="1"/>
    <col min="24" max="24" width="2.7109375" style="2" customWidth="1"/>
    <col min="25" max="25" width="2" style="2" customWidth="1"/>
    <col min="26" max="26" width="2.7109375" style="2" customWidth="1"/>
    <col min="27" max="27" width="1" style="2" customWidth="1"/>
    <col min="28" max="28" width="2.7109375" style="2" customWidth="1"/>
    <col min="29" max="29" width="2" style="2" customWidth="1"/>
    <col min="30" max="30" width="2.7109375" style="2" customWidth="1"/>
    <col min="31" max="31" width="1" style="2" customWidth="1"/>
    <col min="32" max="32" width="2.7109375" style="2" customWidth="1"/>
    <col min="33" max="33" width="2" style="2" customWidth="1"/>
    <col min="34" max="34" width="2.7109375" style="2" customWidth="1"/>
    <col min="35" max="35" width="1" style="2" customWidth="1"/>
    <col min="36" max="36" width="2.7109375" style="2" customWidth="1"/>
    <col min="37" max="37" width="2" style="2" customWidth="1"/>
    <col min="38" max="38" width="2.7109375" style="2" customWidth="1"/>
    <col min="39" max="39" width="1" style="2" customWidth="1"/>
    <col min="40" max="40" width="2.7109375" style="2" customWidth="1"/>
    <col min="41" max="41" width="2" style="2" customWidth="1"/>
    <col min="42" max="42" width="2.7109375" style="2" customWidth="1"/>
    <col min="43" max="43" width="1" style="2" customWidth="1"/>
    <col min="44" max="44" width="2.7109375" style="2" customWidth="1"/>
    <col min="45" max="45" width="2" style="2" customWidth="1"/>
    <col min="46" max="46" width="2.7109375" style="2" customWidth="1"/>
    <col min="47" max="47" width="1" style="2" customWidth="1"/>
    <col min="48" max="48" width="2.7109375" style="2" customWidth="1"/>
    <col min="49" max="49" width="2" style="2" customWidth="1"/>
    <col min="50" max="50" width="2.7109375" style="2" customWidth="1"/>
    <col min="51" max="51" width="1" style="2" customWidth="1"/>
    <col min="52" max="52" width="2.7109375" style="2" customWidth="1"/>
    <col min="53" max="53" width="2" style="2" customWidth="1"/>
    <col min="54" max="54" width="2.7109375" style="2" customWidth="1"/>
    <col min="55" max="55" width="1" style="2" customWidth="1"/>
    <col min="56" max="56" width="2.7109375" style="2" customWidth="1"/>
    <col min="57" max="57" width="2" style="2" customWidth="1"/>
    <col min="58" max="58" width="2.7109375" style="2" customWidth="1"/>
    <col min="59" max="59" width="1" style="2" customWidth="1"/>
    <col min="60" max="60" width="2.7109375" style="2" customWidth="1"/>
    <col min="61" max="61" width="2" style="2" customWidth="1"/>
    <col min="62" max="62" width="2.7109375" style="2" customWidth="1"/>
    <col min="63" max="63" width="1" style="2" customWidth="1"/>
    <col min="64" max="64" width="2.7109375" style="2" customWidth="1"/>
    <col min="65" max="65" width="2" style="2" customWidth="1"/>
    <col min="66" max="66" width="2.7109375" style="2" customWidth="1"/>
    <col min="67" max="67" width="1" style="2" customWidth="1"/>
    <col min="68" max="68" width="2.7109375" style="24" hidden="1" customWidth="1"/>
    <col min="69" max="69" width="2" style="24" hidden="1" customWidth="1"/>
    <col min="70" max="70" width="2.7109375" style="24" hidden="1" customWidth="1"/>
    <col min="71" max="71" width="1" style="24" hidden="1" customWidth="1"/>
    <col min="72" max="72" width="2.7109375" style="24" hidden="1" customWidth="1"/>
    <col min="73" max="73" width="2" style="24" hidden="1" customWidth="1"/>
    <col min="74" max="74" width="2.7109375" style="24" hidden="1" customWidth="1"/>
    <col min="75" max="75" width="1" style="2" hidden="1" customWidth="1"/>
    <col min="76" max="81" width="4.42578125" style="2" customWidth="1"/>
    <col min="82" max="82" width="2.140625" style="2" customWidth="1"/>
    <col min="83" max="84" width="4.42578125" style="2" customWidth="1"/>
    <col min="85" max="16384" width="9.140625" style="2"/>
  </cols>
  <sheetData>
    <row r="1" spans="1:83" x14ac:dyDescent="0.2">
      <c r="A1" s="16"/>
    </row>
    <row r="2" spans="1:83" ht="36" customHeight="1" x14ac:dyDescent="0.2">
      <c r="A2" s="17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26"/>
      <c r="BQ2" s="26"/>
      <c r="BR2" s="26"/>
      <c r="BS2" s="26"/>
      <c r="BT2" s="26"/>
      <c r="BU2" s="26"/>
      <c r="BV2" s="26"/>
      <c r="BW2" s="17"/>
    </row>
    <row r="3" spans="1:83" ht="14.25" customHeight="1" x14ac:dyDescent="0.2">
      <c r="C3" s="3"/>
      <c r="G3" s="3"/>
      <c r="K3" s="3"/>
      <c r="O3" s="3"/>
      <c r="S3" s="3"/>
      <c r="W3" s="3"/>
      <c r="AA3" s="3"/>
      <c r="AE3" s="3"/>
      <c r="AI3" s="3"/>
      <c r="AM3" s="3"/>
      <c r="AQ3" s="3"/>
      <c r="AU3" s="3"/>
      <c r="AY3" s="3"/>
      <c r="BC3" s="3"/>
      <c r="BG3" s="3"/>
      <c r="BK3" s="3"/>
      <c r="BO3" s="3"/>
      <c r="BS3" s="3"/>
      <c r="BW3" s="3"/>
    </row>
    <row r="4" spans="1:83" s="4" customFormat="1" ht="93.75" customHeight="1" x14ac:dyDescent="0.2">
      <c r="C4" s="5"/>
      <c r="D4" s="41" t="str">
        <f>$A$6</f>
        <v>Team1</v>
      </c>
      <c r="E4" s="41"/>
      <c r="F4" s="41"/>
      <c r="G4" s="28"/>
      <c r="H4" s="41" t="str">
        <f>$A$8</f>
        <v>Team2</v>
      </c>
      <c r="I4" s="41"/>
      <c r="J4" s="41"/>
      <c r="K4" s="28"/>
      <c r="L4" s="41" t="str">
        <f>$A$10</f>
        <v>Team3</v>
      </c>
      <c r="M4" s="41"/>
      <c r="N4" s="41"/>
      <c r="O4" s="28"/>
      <c r="P4" s="41" t="str">
        <f>$A$12</f>
        <v>Team4</v>
      </c>
      <c r="Q4" s="41"/>
      <c r="R4" s="41"/>
      <c r="S4" s="28"/>
      <c r="T4" s="41" t="str">
        <f>$A$14</f>
        <v>Team5</v>
      </c>
      <c r="U4" s="41"/>
      <c r="V4" s="41"/>
      <c r="W4" s="28"/>
      <c r="X4" s="41" t="str">
        <f>$A$16</f>
        <v>Team6</v>
      </c>
      <c r="Y4" s="41"/>
      <c r="Z4" s="41"/>
      <c r="AA4" s="28"/>
      <c r="AB4" s="41" t="str">
        <f>$A$18</f>
        <v>Team7</v>
      </c>
      <c r="AC4" s="41"/>
      <c r="AD4" s="41"/>
      <c r="AE4" s="28"/>
      <c r="AF4" s="41" t="str">
        <f>$A$20</f>
        <v>Team8</v>
      </c>
      <c r="AG4" s="41"/>
      <c r="AH4" s="41"/>
      <c r="AI4" s="28"/>
      <c r="AJ4" s="41" t="str">
        <f>$A$22</f>
        <v>Team9</v>
      </c>
      <c r="AK4" s="41"/>
      <c r="AL4" s="41"/>
      <c r="AM4" s="28"/>
      <c r="AN4" s="41" t="str">
        <f>$A$24</f>
        <v>Team10</v>
      </c>
      <c r="AO4" s="41"/>
      <c r="AP4" s="41"/>
      <c r="AQ4" s="28"/>
      <c r="AR4" s="41" t="str">
        <f>$A$26</f>
        <v>Team11</v>
      </c>
      <c r="AS4" s="41"/>
      <c r="AT4" s="41"/>
      <c r="AU4" s="28"/>
      <c r="AV4" s="41" t="str">
        <f>$A$28</f>
        <v>Team12</v>
      </c>
      <c r="AW4" s="41"/>
      <c r="AX4" s="41"/>
      <c r="AY4" s="28"/>
      <c r="AZ4" s="41" t="str">
        <f>$A$30</f>
        <v>Team13</v>
      </c>
      <c r="BA4" s="41"/>
      <c r="BB4" s="41"/>
      <c r="BC4" s="28"/>
      <c r="BD4" s="41" t="str">
        <f>$A$32</f>
        <v>Team14</v>
      </c>
      <c r="BE4" s="41"/>
      <c r="BF4" s="41"/>
      <c r="BG4" s="28"/>
      <c r="BH4" s="41" t="str">
        <f>$A$34</f>
        <v>Team15</v>
      </c>
      <c r="BI4" s="41"/>
      <c r="BJ4" s="41"/>
      <c r="BK4" s="28"/>
      <c r="BL4" s="41" t="str">
        <f>$A$36</f>
        <v>Team16</v>
      </c>
      <c r="BM4" s="41"/>
      <c r="BN4" s="41"/>
      <c r="BO4" s="5"/>
      <c r="BP4" s="37"/>
      <c r="BQ4" s="37"/>
      <c r="BR4" s="37"/>
      <c r="BS4" s="5"/>
      <c r="BT4" s="37"/>
      <c r="BU4" s="37"/>
      <c r="BV4" s="37"/>
      <c r="BW4" s="5"/>
      <c r="BX4" s="30" t="s">
        <v>28</v>
      </c>
      <c r="BY4" s="30" t="s">
        <v>3</v>
      </c>
      <c r="BZ4" s="30" t="s">
        <v>4</v>
      </c>
      <c r="CA4" s="30" t="s">
        <v>5</v>
      </c>
      <c r="CB4" s="30" t="s">
        <v>6</v>
      </c>
      <c r="CC4" s="30" t="s">
        <v>7</v>
      </c>
      <c r="CD4" s="14"/>
    </row>
    <row r="5" spans="1:83" x14ac:dyDescent="0.2">
      <c r="C5" s="3"/>
      <c r="D5" s="39" t="s">
        <v>2</v>
      </c>
      <c r="E5" s="39"/>
      <c r="F5" s="39"/>
      <c r="G5" s="3"/>
      <c r="H5" s="39" t="s">
        <v>2</v>
      </c>
      <c r="I5" s="39"/>
      <c r="J5" s="39"/>
      <c r="K5" s="3"/>
      <c r="L5" s="39" t="s">
        <v>2</v>
      </c>
      <c r="M5" s="39"/>
      <c r="N5" s="39"/>
      <c r="O5" s="3"/>
      <c r="P5" s="39" t="s">
        <v>2</v>
      </c>
      <c r="Q5" s="39"/>
      <c r="R5" s="39"/>
      <c r="S5" s="3"/>
      <c r="T5" s="39" t="s">
        <v>2</v>
      </c>
      <c r="U5" s="39"/>
      <c r="V5" s="39"/>
      <c r="W5" s="3"/>
      <c r="X5" s="39" t="s">
        <v>2</v>
      </c>
      <c r="Y5" s="39"/>
      <c r="Z5" s="39"/>
      <c r="AA5" s="3"/>
      <c r="AB5" s="39" t="s">
        <v>2</v>
      </c>
      <c r="AC5" s="39"/>
      <c r="AD5" s="39"/>
      <c r="AE5" s="3"/>
      <c r="AF5" s="39" t="s">
        <v>2</v>
      </c>
      <c r="AG5" s="39"/>
      <c r="AH5" s="39"/>
      <c r="AI5" s="3"/>
      <c r="AJ5" s="39" t="s">
        <v>2</v>
      </c>
      <c r="AK5" s="39"/>
      <c r="AL5" s="39"/>
      <c r="AM5" s="3"/>
      <c r="AN5" s="39" t="s">
        <v>2</v>
      </c>
      <c r="AO5" s="39"/>
      <c r="AP5" s="39"/>
      <c r="AQ5" s="3"/>
      <c r="AR5" s="39" t="s">
        <v>2</v>
      </c>
      <c r="AS5" s="39"/>
      <c r="AT5" s="39"/>
      <c r="AU5" s="3"/>
      <c r="AV5" s="39" t="s">
        <v>2</v>
      </c>
      <c r="AW5" s="39"/>
      <c r="AX5" s="39"/>
      <c r="AY5" s="3"/>
      <c r="AZ5" s="39" t="s">
        <v>2</v>
      </c>
      <c r="BA5" s="39"/>
      <c r="BB5" s="39"/>
      <c r="BC5" s="3"/>
      <c r="BD5" s="39" t="s">
        <v>2</v>
      </c>
      <c r="BE5" s="39"/>
      <c r="BF5" s="39"/>
      <c r="BG5" s="3"/>
      <c r="BH5" s="39" t="s">
        <v>2</v>
      </c>
      <c r="BI5" s="39"/>
      <c r="BJ5" s="39"/>
      <c r="BK5" s="3"/>
      <c r="BL5" s="39" t="s">
        <v>2</v>
      </c>
      <c r="BM5" s="39"/>
      <c r="BN5" s="39"/>
      <c r="BO5" s="3"/>
      <c r="BP5" s="40"/>
      <c r="BQ5" s="40"/>
      <c r="BR5" s="40"/>
      <c r="BS5" s="3"/>
      <c r="BT5" s="40"/>
      <c r="BU5" s="40"/>
      <c r="BV5" s="40"/>
      <c r="BW5" s="3"/>
    </row>
    <row r="6" spans="1:83" x14ac:dyDescent="0.2">
      <c r="A6" s="7" t="str">
        <f>Teams!B5</f>
        <v>Team1</v>
      </c>
      <c r="B6" s="2" t="s">
        <v>1</v>
      </c>
      <c r="C6" s="3"/>
      <c r="D6" s="8"/>
      <c r="E6" s="8"/>
      <c r="F6" s="8"/>
      <c r="G6" s="3" t="str">
        <f t="shared" ref="G6:G37" si="0">IF(ISBLANK(D6),"",IF(ISBLANK(F6),"",IF(D6&gt;F6,3,IF(D6&lt;F6,0,1))))</f>
        <v/>
      </c>
      <c r="H6" s="9"/>
      <c r="I6" s="2" t="s">
        <v>0</v>
      </c>
      <c r="J6" s="9"/>
      <c r="K6" s="3" t="str">
        <f t="shared" ref="K6:K37" si="1">IF(ISBLANK(H6),"",IF(ISBLANK(J6),"",IF(H6&gt;J6,3,IF(H6&lt;J6,0,1))))</f>
        <v/>
      </c>
      <c r="L6" s="9"/>
      <c r="M6" s="2" t="s">
        <v>0</v>
      </c>
      <c r="N6" s="9"/>
      <c r="O6" s="3" t="str">
        <f t="shared" ref="O6:O37" si="2">IF(ISBLANK(L6),"",IF(ISBLANK(N6),"",IF(L6&gt;N6,3,IF(L6&lt;N6,0,1))))</f>
        <v/>
      </c>
      <c r="P6" s="9"/>
      <c r="Q6" s="2" t="s">
        <v>0</v>
      </c>
      <c r="R6" s="9"/>
      <c r="S6" s="3" t="str">
        <f t="shared" ref="S6:S37" si="3">IF(ISBLANK(P6),"",IF(ISBLANK(R6),"",IF(P6&gt;R6,3,IF(P6&lt;R6,0,1))))</f>
        <v/>
      </c>
      <c r="T6" s="9"/>
      <c r="U6" s="2" t="s">
        <v>0</v>
      </c>
      <c r="V6" s="9"/>
      <c r="W6" s="3" t="str">
        <f t="shared" ref="W6:W37" si="4">IF(ISBLANK(T6),"",IF(ISBLANK(V6),"",IF(T6&gt;V6,3,IF(T6&lt;V6,0,1))))</f>
        <v/>
      </c>
      <c r="X6" s="9"/>
      <c r="Y6" s="2" t="s">
        <v>0</v>
      </c>
      <c r="Z6" s="9"/>
      <c r="AA6" s="3" t="str">
        <f t="shared" ref="AA6:AA37" si="5">IF(ISBLANK(X6),"",IF(ISBLANK(Z6),"",IF(X6&gt;Z6,3,IF(X6&lt;Z6,0,1))))</f>
        <v/>
      </c>
      <c r="AB6" s="9"/>
      <c r="AC6" s="2" t="s">
        <v>0</v>
      </c>
      <c r="AD6" s="9"/>
      <c r="AE6" s="3" t="str">
        <f t="shared" ref="AE6:AE37" si="6">IF(ISBLANK(AB6),"",IF(ISBLANK(AD6),"",IF(AB6&gt;AD6,3,IF(AB6&lt;AD6,0,1))))</f>
        <v/>
      </c>
      <c r="AF6" s="9"/>
      <c r="AG6" s="2" t="s">
        <v>0</v>
      </c>
      <c r="AH6" s="9"/>
      <c r="AI6" s="3" t="str">
        <f t="shared" ref="AI6:AI37" si="7">IF(ISBLANK(AF6),"",IF(ISBLANK(AH6),"",IF(AF6&gt;AH6,3,IF(AF6&lt;AH6,0,1))))</f>
        <v/>
      </c>
      <c r="AJ6" s="9"/>
      <c r="AK6" s="2" t="s">
        <v>0</v>
      </c>
      <c r="AL6" s="9"/>
      <c r="AM6" s="3" t="str">
        <f t="shared" ref="AM6:AM37" si="8">IF(ISBLANK(AJ6),"",IF(ISBLANK(AL6),"",IF(AJ6&gt;AL6,3,IF(AJ6&lt;AL6,0,1))))</f>
        <v/>
      </c>
      <c r="AN6" s="9"/>
      <c r="AO6" s="2" t="s">
        <v>0</v>
      </c>
      <c r="AP6" s="9"/>
      <c r="AQ6" s="3" t="str">
        <f t="shared" ref="AQ6:AQ37" si="9">IF(ISBLANK(AN6),"",IF(ISBLANK(AP6),"",IF(AN6&gt;AP6,3,IF(AN6&lt;AP6,0,1))))</f>
        <v/>
      </c>
      <c r="AR6" s="9"/>
      <c r="AS6" s="2" t="s">
        <v>0</v>
      </c>
      <c r="AT6" s="9"/>
      <c r="AU6" s="3" t="str">
        <f t="shared" ref="AU6:AU37" si="10">IF(ISBLANK(AR6),"",IF(ISBLANK(AT6),"",IF(AR6&gt;AT6,3,IF(AR6&lt;AT6,0,1))))</f>
        <v/>
      </c>
      <c r="AV6" s="9"/>
      <c r="AW6" s="2" t="s">
        <v>0</v>
      </c>
      <c r="AX6" s="9"/>
      <c r="AY6" s="3" t="str">
        <f t="shared" ref="AY6:AY37" si="11">IF(ISBLANK(AV6),"",IF(ISBLANK(AX6),"",IF(AV6&gt;AX6,3,IF(AV6&lt;AX6,0,1))))</f>
        <v/>
      </c>
      <c r="AZ6" s="9"/>
      <c r="BA6" s="2" t="s">
        <v>0</v>
      </c>
      <c r="BB6" s="9"/>
      <c r="BC6" s="3" t="str">
        <f t="shared" ref="BC6:BC37" si="12">IF(ISBLANK(AZ6),"",IF(ISBLANK(BB6),"",IF(AZ6&gt;BB6,3,IF(AZ6&lt;BB6,0,1))))</f>
        <v/>
      </c>
      <c r="BD6" s="9"/>
      <c r="BE6" s="2" t="s">
        <v>0</v>
      </c>
      <c r="BF6" s="9"/>
      <c r="BG6" s="3" t="str">
        <f t="shared" ref="BG6:BG37" si="13">IF(ISBLANK(BD6),"",IF(ISBLANK(BF6),"",IF(BD6&gt;BF6,3,IF(BD6&lt;BF6,0,1))))</f>
        <v/>
      </c>
      <c r="BH6" s="9"/>
      <c r="BI6" s="2" t="s">
        <v>0</v>
      </c>
      <c r="BJ6" s="9"/>
      <c r="BK6" s="3" t="str">
        <f t="shared" ref="BK6:BK37" si="14">IF(ISBLANK(BH6),"",IF(ISBLANK(BJ6),"",IF(BH6&gt;BJ6,3,IF(BH6&lt;BJ6,0,1))))</f>
        <v/>
      </c>
      <c r="BL6" s="9"/>
      <c r="BM6" s="2" t="s">
        <v>0</v>
      </c>
      <c r="BN6" s="9"/>
      <c r="BO6" s="3" t="str">
        <f t="shared" ref="BO6:BO37" si="15">IF(ISBLANK(BL6),"",IF(ISBLANK(BN6),"",IF(BL6&gt;BN6,3,IF(BL6&lt;BN6,0,1))))</f>
        <v/>
      </c>
      <c r="BP6" s="23"/>
      <c r="BR6" s="23"/>
      <c r="BS6" s="3"/>
      <c r="BT6" s="23"/>
      <c r="BV6" s="23"/>
      <c r="BW6" s="3"/>
      <c r="BX6" s="2">
        <f>COUNT(G6,K6,O6,S6,W6,AA6,AE6,AI6,AM6,AQ6,AU6,AY6,BC6,BG6,BK6,BO6,BS6,BW6)</f>
        <v>0</v>
      </c>
      <c r="BY6" s="2">
        <f>SUM(IF(G6=1,1,IF(G6=0,3,0)),IF(K6=1,1,IF(K6=0,3,0)),IF(O6=1,1,IF(O6=0,3,0)),IF(S6=1,1,IF(S6=0,3,0)),IF(W6=1,1,IF(W6=0,3,0)),IF(AA6=1,1,IF(AA6=0,3,0)),IF(AE6=1,1,IF(AE6=0,3,0)),IF(AI6=1,1,IF(AI6=0,3,0)),IF(AM6=1,1,IF(AM6=0,3,0)),IF(AQ6=1,1,IF(AQ6=0,3,0)),IF(AU6=1,1,IF(AU6=0,3,0)),IF(AY6=1,1,IF(AY6=0,3,0)),IF(BC6=1,1,IF(BC6=0,3,0)),IF(BG6=1,1,IF(BG6=0,3,0)),IF(BK6=1,1,IF(BK6=0,3,0)),IF(BO6=1,1,IF(BO6=0,3,0)))</f>
        <v>0</v>
      </c>
      <c r="BZ6" s="2">
        <f>SUM(F6,J6,N6,R6,V6,Z6,AD6,AH6,AL6,AP6,AT6,AX6,BB6,BF6,BJ6,BN6,BR6,BV6)-SUM(D6,H6,L6,P6,T6,X6,AB6,AF6,AJ6,AN6,AR6,AV6,AZ6,BD6,BH6,BL6,BP6,BT6)</f>
        <v>0</v>
      </c>
      <c r="CA6" s="2">
        <f>COUNTIF(G6,0)+COUNTIF(K6,0)+COUNTIF(O6,0)+COUNTIF(S6,0)+COUNTIF(V6,0)+COUNTIF(AA6,0)+COUNTIF(AE6,0)+COUNTIF(AI6,0)+COUNTIF(AM6,0)+COUNTIF(AQ6,0)+COUNTIF(AU6,0)+COUNTIF(AY6,0)+COUNTIF(BC6,0)+COUNTIF(BG6,0)+COUNTIF(BK6,0)+COUNTIF(BO6,0)+COUNTIF(BS6,0)+COUNTIF(BW6,0)</f>
        <v>0</v>
      </c>
      <c r="CB6" s="2">
        <f>COUNTIF(G6,3)+COUNTIF(K6,3)+COUNTIF(O6,3)+COUNTIF(S6,3)+COUNTIF(V6,3)+COUNTIF(AA6,3)+COUNTIF(AE6,3)+COUNTIF(AI6,3)+COUNTIF(AM6,3)+COUNTIF(AQ6,3)+COUNTIF(AU6,3)+COUNTIF(AY6,3)+COUNTIF(BC6,3)+COUNTIF(BG6,3)+COUNTIF(BK6,3)+COUNTIF(BO6,3)+COUNTIF(BS6,3)+COUNTIF(BW6,3)</f>
        <v>0</v>
      </c>
      <c r="CC6" s="2">
        <f>COUNTIF(G6,1)+COUNTIF(K6,1)+COUNTIF(O6,1)+COUNTIF(S6,1)+COUNTIF(V6,1)+COUNTIF(AA6,1)+COUNTIF(AE6,1)+COUNTIF(AI6,1)+COUNTIF(AM6,1)+COUNTIF(AQ6,1)+COUNTIF(AU6,1)+COUNTIF(AY6,1)+COUNTIF(BC6,1)+COUNTIF(BG6,1)+COUNTIF(BK6,1)+COUNTIF(BO6,1)+COUNTIF(BS6,1)+COUNTIF(BW6,1)</f>
        <v>0</v>
      </c>
      <c r="CE6" s="15" t="str">
        <f>A6</f>
        <v>Team1</v>
      </c>
    </row>
    <row r="7" spans="1:83" ht="6" customHeight="1" x14ac:dyDescent="0.2">
      <c r="A7" s="7"/>
      <c r="C7" s="3"/>
      <c r="G7" s="3" t="str">
        <f t="shared" si="0"/>
        <v/>
      </c>
      <c r="K7" s="3" t="str">
        <f t="shared" si="1"/>
        <v/>
      </c>
      <c r="O7" s="3" t="str">
        <f t="shared" si="2"/>
        <v/>
      </c>
      <c r="S7" s="3" t="str">
        <f t="shared" si="3"/>
        <v/>
      </c>
      <c r="W7" s="3" t="str">
        <f t="shared" si="4"/>
        <v/>
      </c>
      <c r="AA7" s="3" t="str">
        <f t="shared" si="5"/>
        <v/>
      </c>
      <c r="AE7" s="3" t="str">
        <f t="shared" si="6"/>
        <v/>
      </c>
      <c r="AI7" s="3" t="str">
        <f t="shared" si="7"/>
        <v/>
      </c>
      <c r="AM7" s="3" t="str">
        <f t="shared" si="8"/>
        <v/>
      </c>
      <c r="AQ7" s="3" t="str">
        <f t="shared" si="9"/>
        <v/>
      </c>
      <c r="AU7" s="3" t="str">
        <f t="shared" si="10"/>
        <v/>
      </c>
      <c r="AY7" s="3" t="str">
        <f t="shared" si="11"/>
        <v/>
      </c>
      <c r="BC7" s="3" t="str">
        <f t="shared" si="12"/>
        <v/>
      </c>
      <c r="BG7" s="3" t="str">
        <f t="shared" si="13"/>
        <v/>
      </c>
      <c r="BK7" s="3" t="str">
        <f t="shared" si="14"/>
        <v/>
      </c>
      <c r="BO7" s="3" t="str">
        <f t="shared" si="15"/>
        <v/>
      </c>
      <c r="BS7" s="3"/>
      <c r="BW7" s="3" t="str">
        <f>IF(ISBLANK(BT7),"",IF(ISBLANK(BV7),"",IF(BT7&gt;BV7,3,IF(BT7&lt;BV7,0,1))))</f>
        <v/>
      </c>
      <c r="CE7" s="15"/>
    </row>
    <row r="8" spans="1:83" x14ac:dyDescent="0.2">
      <c r="A8" s="7" t="str">
        <f>Teams!B6</f>
        <v>Team2</v>
      </c>
      <c r="B8" s="2" t="s">
        <v>1</v>
      </c>
      <c r="C8" s="3"/>
      <c r="D8" s="9"/>
      <c r="E8" s="2" t="s">
        <v>0</v>
      </c>
      <c r="F8" s="9"/>
      <c r="G8" s="3" t="str">
        <f t="shared" si="0"/>
        <v/>
      </c>
      <c r="H8" s="8"/>
      <c r="I8" s="8"/>
      <c r="J8" s="8"/>
      <c r="K8" s="3" t="str">
        <f t="shared" si="1"/>
        <v/>
      </c>
      <c r="L8" s="9"/>
      <c r="M8" s="2" t="s">
        <v>0</v>
      </c>
      <c r="N8" s="9"/>
      <c r="O8" s="3" t="str">
        <f t="shared" si="2"/>
        <v/>
      </c>
      <c r="P8" s="9"/>
      <c r="Q8" s="2" t="s">
        <v>0</v>
      </c>
      <c r="R8" s="9"/>
      <c r="S8" s="3" t="str">
        <f t="shared" si="3"/>
        <v/>
      </c>
      <c r="T8" s="9"/>
      <c r="U8" s="2" t="s">
        <v>0</v>
      </c>
      <c r="V8" s="9"/>
      <c r="W8" s="3" t="str">
        <f t="shared" si="4"/>
        <v/>
      </c>
      <c r="X8" s="9"/>
      <c r="Y8" s="2" t="s">
        <v>0</v>
      </c>
      <c r="Z8" s="9"/>
      <c r="AA8" s="3" t="str">
        <f t="shared" si="5"/>
        <v/>
      </c>
      <c r="AB8" s="9"/>
      <c r="AC8" s="2" t="s">
        <v>0</v>
      </c>
      <c r="AD8" s="9"/>
      <c r="AE8" s="3" t="str">
        <f t="shared" si="6"/>
        <v/>
      </c>
      <c r="AF8" s="9"/>
      <c r="AG8" s="2" t="s">
        <v>0</v>
      </c>
      <c r="AH8" s="9"/>
      <c r="AI8" s="3" t="str">
        <f t="shared" si="7"/>
        <v/>
      </c>
      <c r="AJ8" s="9"/>
      <c r="AK8" s="2" t="s">
        <v>0</v>
      </c>
      <c r="AL8" s="9"/>
      <c r="AM8" s="3" t="str">
        <f t="shared" si="8"/>
        <v/>
      </c>
      <c r="AN8" s="9"/>
      <c r="AO8" s="2" t="s">
        <v>0</v>
      </c>
      <c r="AP8" s="9"/>
      <c r="AQ8" s="3" t="str">
        <f t="shared" si="9"/>
        <v/>
      </c>
      <c r="AR8" s="9"/>
      <c r="AS8" s="2" t="s">
        <v>0</v>
      </c>
      <c r="AT8" s="9"/>
      <c r="AU8" s="3" t="str">
        <f t="shared" si="10"/>
        <v/>
      </c>
      <c r="AV8" s="9"/>
      <c r="AW8" s="2" t="s">
        <v>0</v>
      </c>
      <c r="AX8" s="9"/>
      <c r="AY8" s="3" t="str">
        <f t="shared" si="11"/>
        <v/>
      </c>
      <c r="AZ8" s="9"/>
      <c r="BA8" s="2" t="s">
        <v>0</v>
      </c>
      <c r="BB8" s="9"/>
      <c r="BC8" s="3" t="str">
        <f t="shared" si="12"/>
        <v/>
      </c>
      <c r="BD8" s="9"/>
      <c r="BE8" s="2" t="s">
        <v>0</v>
      </c>
      <c r="BF8" s="9"/>
      <c r="BG8" s="3" t="str">
        <f t="shared" si="13"/>
        <v/>
      </c>
      <c r="BH8" s="9"/>
      <c r="BI8" s="2" t="s">
        <v>0</v>
      </c>
      <c r="BJ8" s="9"/>
      <c r="BK8" s="3" t="str">
        <f t="shared" si="14"/>
        <v/>
      </c>
      <c r="BL8" s="9"/>
      <c r="BM8" s="2" t="s">
        <v>0</v>
      </c>
      <c r="BN8" s="9"/>
      <c r="BO8" s="3" t="str">
        <f t="shared" si="15"/>
        <v/>
      </c>
      <c r="BP8" s="23"/>
      <c r="BR8" s="23"/>
      <c r="BS8" s="3"/>
      <c r="BT8" s="23"/>
      <c r="BV8" s="23"/>
      <c r="BW8" s="3" t="str">
        <f>IF(ISBLANK(BT8),"",IF(ISBLANK(BV8),"",IF(BT8&gt;BV8,3,IF(BT8&lt;BV8,0,1))))</f>
        <v/>
      </c>
      <c r="BX8" s="2">
        <f>COUNT(G8,K8,O8,S8,W8,AA8,AE8,AI8,AM8,AQ8,AU8,AY8,BC8,BG8,BK8,BO8,BS8,BW8)</f>
        <v>0</v>
      </c>
      <c r="BY8" s="2">
        <f>SUM(IF(G8=1,1,IF(G8=0,3,0)),IF(K8=1,1,IF(K8=0,3,0)),IF(O8=1,1,IF(O8=0,3,0)),IF(S8=1,1,IF(S8=0,3,0)),IF(W8=1,1,IF(W8=0,3,0)),IF(AA8=1,1,IF(AA8=0,3,0)),IF(AE8=1,1,IF(AE8=0,3,0)),IF(AI8=1,1,IF(AI8=0,3,0)),IF(AM8=1,1,IF(AM8=0,3,0)),IF(AQ8=1,1,IF(AQ8=0,3,0)),IF(AU8=1,1,IF(AU8=0,3,0)),IF(AY8=1,1,IF(AY8=0,3,0)),IF(BC8=1,1,IF(BC8=0,3,0)),IF(BG8=1,1,IF(BG8=0,3,0)),IF(BK8=1,1,IF(BK8=0,3,0)),IF(BO8=1,1,IF(BO8=0,3,0)))</f>
        <v>0</v>
      </c>
      <c r="BZ8" s="2">
        <f>SUM(F8,J8,N8,R8,V8,Z8,AD8,AH8,AL8,AP8,AT8,AX8,BB8,BF8,BJ8,BN8,BR8,BV8)-SUM(D8,H8,L8,P8,T8,X8,AB8,AF8,AJ8,AN8,AR8,AV8,AZ8,BD8,BH8,BL8,BP8,BT8)</f>
        <v>0</v>
      </c>
      <c r="CA8" s="2">
        <f>COUNTIF(G8,0)+COUNTIF(K8,0)+COUNTIF(O8,0)+COUNTIF(S8,0)+COUNTIF(V8,0)+COUNTIF(AA8,0)+COUNTIF(AE8,0)+COUNTIF(AI8,0)+COUNTIF(AM8,0)+COUNTIF(AQ8,0)+COUNTIF(AU8,0)+COUNTIF(AY8,0)+COUNTIF(BC8,0)+COUNTIF(BG8,0)+COUNTIF(BK8,0)+COUNTIF(BO8,0)+COUNTIF(BS8,0)+COUNTIF(BW8,0)</f>
        <v>0</v>
      </c>
      <c r="CB8" s="2">
        <f>COUNTIF(G8,3)+COUNTIF(K8,3)+COUNTIF(O8,3)+COUNTIF(S8,3)+COUNTIF(V8,3)+COUNTIF(AA8,3)+COUNTIF(AE8,3)+COUNTIF(AI8,3)+COUNTIF(AM8,3)+COUNTIF(AQ8,3)+COUNTIF(AU8,3)+COUNTIF(AY8,3)+COUNTIF(BC8,3)+COUNTIF(BG8,3)+COUNTIF(BK8,3)+COUNTIF(BO8,3)+COUNTIF(BS8,3)+COUNTIF(BW8,3)</f>
        <v>0</v>
      </c>
      <c r="CC8" s="2">
        <f>COUNTIF(G8,1)+COUNTIF(K8,1)+COUNTIF(O8,1)+COUNTIF(S8,1)+COUNTIF(V8,1)+COUNTIF(AA8,1)+COUNTIF(AE8,1)+COUNTIF(AI8,1)+COUNTIF(AM8,1)+COUNTIF(AQ8,1)+COUNTIF(AU8,1)+COUNTIF(AY8,1)+COUNTIF(BC8,1)+COUNTIF(BG8,1)+COUNTIF(BK8,1)+COUNTIF(BO8,1)+COUNTIF(BS8,1)+COUNTIF(BW8,1)</f>
        <v>0</v>
      </c>
      <c r="CE8" s="15" t="str">
        <f>A8</f>
        <v>Team2</v>
      </c>
    </row>
    <row r="9" spans="1:83" ht="6" customHeight="1" x14ac:dyDescent="0.2">
      <c r="A9" s="7"/>
      <c r="C9" s="3"/>
      <c r="G9" s="3" t="str">
        <f t="shared" si="0"/>
        <v/>
      </c>
      <c r="K9" s="3" t="str">
        <f t="shared" si="1"/>
        <v/>
      </c>
      <c r="O9" s="3" t="str">
        <f t="shared" si="2"/>
        <v/>
      </c>
      <c r="S9" s="3" t="str">
        <f t="shared" si="3"/>
        <v/>
      </c>
      <c r="W9" s="3" t="str">
        <f t="shared" si="4"/>
        <v/>
      </c>
      <c r="AA9" s="3" t="str">
        <f t="shared" si="5"/>
        <v/>
      </c>
      <c r="AE9" s="3" t="str">
        <f t="shared" si="6"/>
        <v/>
      </c>
      <c r="AI9" s="3" t="str">
        <f t="shared" si="7"/>
        <v/>
      </c>
      <c r="AM9" s="3" t="str">
        <f t="shared" si="8"/>
        <v/>
      </c>
      <c r="AQ9" s="3" t="str">
        <f t="shared" si="9"/>
        <v/>
      </c>
      <c r="AU9" s="3" t="str">
        <f t="shared" si="10"/>
        <v/>
      </c>
      <c r="AY9" s="3" t="str">
        <f t="shared" si="11"/>
        <v/>
      </c>
      <c r="BC9" s="3" t="str">
        <f t="shared" si="12"/>
        <v/>
      </c>
      <c r="BG9" s="3" t="str">
        <f t="shared" si="13"/>
        <v/>
      </c>
      <c r="BK9" s="3" t="str">
        <f t="shared" si="14"/>
        <v/>
      </c>
      <c r="BO9" s="3" t="str">
        <f t="shared" si="15"/>
        <v/>
      </c>
      <c r="BS9" s="3"/>
      <c r="BW9" s="3" t="str">
        <f>IF(ISBLANK(BT9),"",IF(ISBLANK(BV9),"",IF(BT9&gt;BV9,3,IF(BT9&lt;BV9,0,1))))</f>
        <v/>
      </c>
      <c r="CE9" s="15"/>
    </row>
    <row r="10" spans="1:83" x14ac:dyDescent="0.2">
      <c r="A10" s="7" t="str">
        <f>Teams!B7</f>
        <v>Team3</v>
      </c>
      <c r="B10" s="2" t="s">
        <v>1</v>
      </c>
      <c r="C10" s="3"/>
      <c r="D10" s="9"/>
      <c r="E10" s="2" t="s">
        <v>0</v>
      </c>
      <c r="F10" s="9"/>
      <c r="G10" s="3" t="str">
        <f t="shared" si="0"/>
        <v/>
      </c>
      <c r="H10" s="9"/>
      <c r="I10" s="2" t="s">
        <v>0</v>
      </c>
      <c r="J10" s="9"/>
      <c r="K10" s="3" t="str">
        <f t="shared" si="1"/>
        <v/>
      </c>
      <c r="L10" s="8"/>
      <c r="M10" s="8"/>
      <c r="N10" s="8"/>
      <c r="O10" s="3" t="str">
        <f t="shared" si="2"/>
        <v/>
      </c>
      <c r="P10" s="9"/>
      <c r="Q10" s="2" t="s">
        <v>0</v>
      </c>
      <c r="R10" s="9"/>
      <c r="S10" s="3" t="str">
        <f t="shared" si="3"/>
        <v/>
      </c>
      <c r="T10" s="9"/>
      <c r="U10" s="2" t="s">
        <v>0</v>
      </c>
      <c r="V10" s="9"/>
      <c r="W10" s="3" t="str">
        <f t="shared" si="4"/>
        <v/>
      </c>
      <c r="X10" s="9"/>
      <c r="Y10" s="2" t="s">
        <v>0</v>
      </c>
      <c r="Z10" s="9"/>
      <c r="AA10" s="3" t="str">
        <f t="shared" si="5"/>
        <v/>
      </c>
      <c r="AB10" s="9"/>
      <c r="AC10" s="2" t="s">
        <v>0</v>
      </c>
      <c r="AD10" s="9"/>
      <c r="AE10" s="3" t="str">
        <f t="shared" si="6"/>
        <v/>
      </c>
      <c r="AF10" s="9"/>
      <c r="AG10" s="2" t="s">
        <v>0</v>
      </c>
      <c r="AH10" s="9"/>
      <c r="AI10" s="3" t="str">
        <f t="shared" si="7"/>
        <v/>
      </c>
      <c r="AJ10" s="9"/>
      <c r="AK10" s="2" t="s">
        <v>0</v>
      </c>
      <c r="AL10" s="9"/>
      <c r="AM10" s="3" t="str">
        <f t="shared" si="8"/>
        <v/>
      </c>
      <c r="AN10" s="9"/>
      <c r="AO10" s="2" t="s">
        <v>0</v>
      </c>
      <c r="AP10" s="9"/>
      <c r="AQ10" s="3" t="str">
        <f t="shared" si="9"/>
        <v/>
      </c>
      <c r="AR10" s="9"/>
      <c r="AS10" s="2" t="s">
        <v>0</v>
      </c>
      <c r="AT10" s="9"/>
      <c r="AU10" s="3" t="str">
        <f t="shared" si="10"/>
        <v/>
      </c>
      <c r="AV10" s="9"/>
      <c r="AW10" s="2" t="s">
        <v>0</v>
      </c>
      <c r="AX10" s="9"/>
      <c r="AY10" s="3" t="str">
        <f t="shared" si="11"/>
        <v/>
      </c>
      <c r="AZ10" s="9"/>
      <c r="BA10" s="2" t="s">
        <v>0</v>
      </c>
      <c r="BB10" s="9"/>
      <c r="BC10" s="3" t="str">
        <f t="shared" si="12"/>
        <v/>
      </c>
      <c r="BD10" s="9"/>
      <c r="BE10" s="2" t="s">
        <v>0</v>
      </c>
      <c r="BF10" s="9"/>
      <c r="BG10" s="3" t="str">
        <f t="shared" si="13"/>
        <v/>
      </c>
      <c r="BH10" s="9"/>
      <c r="BI10" s="2" t="s">
        <v>0</v>
      </c>
      <c r="BJ10" s="9"/>
      <c r="BK10" s="3" t="str">
        <f t="shared" si="14"/>
        <v/>
      </c>
      <c r="BL10" s="9"/>
      <c r="BM10" s="2" t="s">
        <v>0</v>
      </c>
      <c r="BN10" s="9"/>
      <c r="BO10" s="3" t="str">
        <f t="shared" si="15"/>
        <v/>
      </c>
      <c r="BP10" s="23"/>
      <c r="BR10" s="23"/>
      <c r="BS10" s="3"/>
      <c r="BT10" s="23"/>
      <c r="BV10" s="23"/>
      <c r="BW10" s="3" t="str">
        <f>IF(ISBLANK(BT10),"",IF(ISBLANK(BV10),"",IF(BT10&gt;BV10,3,IF(BT10&lt;BV10,0,1))))</f>
        <v/>
      </c>
      <c r="BX10" s="2">
        <f>COUNT(G10,K10,O10,S10,W10,AA10,AE10,AI10,AM10,AQ10,AU10,AY10,BC10,BG10,BK10,BO10,BS10,BW10)</f>
        <v>0</v>
      </c>
      <c r="BY10" s="2">
        <f>SUM(IF(G10=1,1,IF(G10=0,3,0)),IF(K10=1,1,IF(K10=0,3,0)),IF(O10=1,1,IF(O10=0,3,0)),IF(S10=1,1,IF(S10=0,3,0)),IF(W10=1,1,IF(W10=0,3,0)),IF(AA10=1,1,IF(AA10=0,3,0)),IF(AE10=1,1,IF(AE10=0,3,0)),IF(AI10=1,1,IF(AI10=0,3,0)),IF(AM10=1,1,IF(AM10=0,3,0)),IF(AQ10=1,1,IF(AQ10=0,3,0)),IF(AU10=1,1,IF(AU10=0,3,0)),IF(AY10=1,1,IF(AY10=0,3,0)),IF(BC10=1,1,IF(BC10=0,3,0)),IF(BG10=1,1,IF(BG10=0,3,0)),IF(BK10=1,1,IF(BK10=0,3,0)),IF(BO10=1,1,IF(BO10=0,3,0)))</f>
        <v>0</v>
      </c>
      <c r="BZ10" s="2">
        <f>SUM(F10,J10,N10,R10,V10,Z10,AD10,AH10,AL10,AP10,AT10,AX10,BB10,BF10,BJ10,BN10,BR10,BV10)-SUM(D10,H10,L10,P10,T10,X10,AB10,AF10,AJ10,AN10,AR10,AV10,AZ10,BD10,BH10,BL10,BP10,BT10)</f>
        <v>0</v>
      </c>
      <c r="CA10" s="2">
        <f>COUNTIF(G10,0)+COUNTIF(K10,0)+COUNTIF(O10,0)+COUNTIF(S10,0)+COUNTIF(V10,0)+COUNTIF(AA10,0)+COUNTIF(AE10,0)+COUNTIF(AI10,0)+COUNTIF(AM10,0)+COUNTIF(AQ10,0)+COUNTIF(AU10,0)+COUNTIF(AY10,0)+COUNTIF(BC10,0)+COUNTIF(BG10,0)+COUNTIF(BK10,0)+COUNTIF(BO10,0)+COUNTIF(BS10,0)+COUNTIF(BW10,0)</f>
        <v>0</v>
      </c>
      <c r="CB10" s="2">
        <f>COUNTIF(G10,3)+COUNTIF(K10,3)+COUNTIF(O10,3)+COUNTIF(S10,3)+COUNTIF(V10,3)+COUNTIF(AA10,3)+COUNTIF(AE10,3)+COUNTIF(AI10,3)+COUNTIF(AM10,3)+COUNTIF(AQ10,3)+COUNTIF(AU10,3)+COUNTIF(AY10,3)+COUNTIF(BC10,3)+COUNTIF(BG10,3)+COUNTIF(BK10,3)+COUNTIF(BO10,3)+COUNTIF(BS10,3)+COUNTIF(BW10,3)</f>
        <v>0</v>
      </c>
      <c r="CC10" s="2">
        <f>COUNTIF(G10,1)+COUNTIF(K10,1)+COUNTIF(O10,1)+COUNTIF(S10,1)+COUNTIF(V10,1)+COUNTIF(AA10,1)+COUNTIF(AE10,1)+COUNTIF(AI10,1)+COUNTIF(AM10,1)+COUNTIF(AQ10,1)+COUNTIF(AU10,1)+COUNTIF(AY10,1)+COUNTIF(BC10,1)+COUNTIF(BG10,1)+COUNTIF(BK10,1)+COUNTIF(BO10,1)+COUNTIF(BS10,1)+COUNTIF(BW10,1)</f>
        <v>0</v>
      </c>
      <c r="CE10" s="15" t="str">
        <f>A10</f>
        <v>Team3</v>
      </c>
    </row>
    <row r="11" spans="1:83" ht="6" customHeight="1" x14ac:dyDescent="0.2">
      <c r="A11" s="7"/>
      <c r="C11" s="3"/>
      <c r="G11" s="3" t="str">
        <f t="shared" si="0"/>
        <v/>
      </c>
      <c r="K11" s="3" t="str">
        <f t="shared" si="1"/>
        <v/>
      </c>
      <c r="O11" s="3" t="str">
        <f t="shared" si="2"/>
        <v/>
      </c>
      <c r="S11" s="3" t="str">
        <f t="shared" si="3"/>
        <v/>
      </c>
      <c r="W11" s="3" t="str">
        <f t="shared" si="4"/>
        <v/>
      </c>
      <c r="AA11" s="3" t="str">
        <f t="shared" si="5"/>
        <v/>
      </c>
      <c r="AE11" s="3" t="str">
        <f t="shared" si="6"/>
        <v/>
      </c>
      <c r="AI11" s="3" t="str">
        <f t="shared" si="7"/>
        <v/>
      </c>
      <c r="AM11" s="3" t="str">
        <f t="shared" si="8"/>
        <v/>
      </c>
      <c r="AQ11" s="3" t="str">
        <f t="shared" si="9"/>
        <v/>
      </c>
      <c r="AU11" s="3" t="str">
        <f t="shared" si="10"/>
        <v/>
      </c>
      <c r="AY11" s="3" t="str">
        <f t="shared" si="11"/>
        <v/>
      </c>
      <c r="BC11" s="3" t="str">
        <f t="shared" si="12"/>
        <v/>
      </c>
      <c r="BG11" s="3" t="str">
        <f t="shared" si="13"/>
        <v/>
      </c>
      <c r="BK11" s="3" t="str">
        <f t="shared" si="14"/>
        <v/>
      </c>
      <c r="BO11" s="3" t="str">
        <f t="shared" si="15"/>
        <v/>
      </c>
      <c r="BS11" s="3"/>
      <c r="BW11" s="3" t="str">
        <f t="shared" ref="BW11:BW40" si="16">IF(ISBLANK(BT11),"",IF(ISBLANK(BV11),"",IF(BT11&gt;BV11,3,IF(BT11&lt;BV11,0,1))))</f>
        <v/>
      </c>
      <c r="CE11" s="15"/>
    </row>
    <row r="12" spans="1:83" x14ac:dyDescent="0.2">
      <c r="A12" s="7" t="str">
        <f>Teams!B8</f>
        <v>Team4</v>
      </c>
      <c r="B12" s="2" t="s">
        <v>1</v>
      </c>
      <c r="C12" s="3"/>
      <c r="D12" s="9"/>
      <c r="E12" s="2" t="s">
        <v>0</v>
      </c>
      <c r="F12" s="9"/>
      <c r="G12" s="3" t="str">
        <f t="shared" si="0"/>
        <v/>
      </c>
      <c r="H12" s="9"/>
      <c r="I12" s="2" t="s">
        <v>0</v>
      </c>
      <c r="J12" s="9"/>
      <c r="K12" s="3" t="str">
        <f t="shared" si="1"/>
        <v/>
      </c>
      <c r="L12" s="9"/>
      <c r="M12" s="2" t="s">
        <v>0</v>
      </c>
      <c r="N12" s="9"/>
      <c r="O12" s="3" t="str">
        <f t="shared" si="2"/>
        <v/>
      </c>
      <c r="P12" s="8"/>
      <c r="Q12" s="8"/>
      <c r="R12" s="8"/>
      <c r="S12" s="3" t="str">
        <f t="shared" si="3"/>
        <v/>
      </c>
      <c r="T12" s="9"/>
      <c r="U12" s="2" t="s">
        <v>0</v>
      </c>
      <c r="V12" s="9"/>
      <c r="W12" s="3" t="str">
        <f t="shared" si="4"/>
        <v/>
      </c>
      <c r="X12" s="9"/>
      <c r="Y12" s="2" t="s">
        <v>0</v>
      </c>
      <c r="Z12" s="9"/>
      <c r="AA12" s="3" t="str">
        <f t="shared" si="5"/>
        <v/>
      </c>
      <c r="AB12" s="9"/>
      <c r="AC12" s="2" t="s">
        <v>0</v>
      </c>
      <c r="AD12" s="9"/>
      <c r="AE12" s="3" t="str">
        <f t="shared" si="6"/>
        <v/>
      </c>
      <c r="AF12" s="9"/>
      <c r="AG12" s="2" t="s">
        <v>0</v>
      </c>
      <c r="AH12" s="9"/>
      <c r="AI12" s="3" t="str">
        <f t="shared" si="7"/>
        <v/>
      </c>
      <c r="AJ12" s="9"/>
      <c r="AK12" s="2" t="s">
        <v>0</v>
      </c>
      <c r="AL12" s="9"/>
      <c r="AM12" s="3" t="str">
        <f t="shared" si="8"/>
        <v/>
      </c>
      <c r="AN12" s="9"/>
      <c r="AO12" s="2" t="s">
        <v>0</v>
      </c>
      <c r="AP12" s="9"/>
      <c r="AQ12" s="3" t="str">
        <f t="shared" si="9"/>
        <v/>
      </c>
      <c r="AR12" s="9"/>
      <c r="AS12" s="2" t="s">
        <v>0</v>
      </c>
      <c r="AT12" s="9"/>
      <c r="AU12" s="3" t="str">
        <f t="shared" si="10"/>
        <v/>
      </c>
      <c r="AV12" s="9"/>
      <c r="AW12" s="2" t="s">
        <v>0</v>
      </c>
      <c r="AX12" s="9"/>
      <c r="AY12" s="3" t="str">
        <f t="shared" si="11"/>
        <v/>
      </c>
      <c r="AZ12" s="9"/>
      <c r="BA12" s="2" t="s">
        <v>0</v>
      </c>
      <c r="BB12" s="9"/>
      <c r="BC12" s="3" t="str">
        <f t="shared" si="12"/>
        <v/>
      </c>
      <c r="BD12" s="9"/>
      <c r="BE12" s="2" t="s">
        <v>0</v>
      </c>
      <c r="BF12" s="9"/>
      <c r="BG12" s="3" t="str">
        <f t="shared" si="13"/>
        <v/>
      </c>
      <c r="BH12" s="9"/>
      <c r="BI12" s="2" t="s">
        <v>0</v>
      </c>
      <c r="BJ12" s="9"/>
      <c r="BK12" s="3" t="str">
        <f t="shared" si="14"/>
        <v/>
      </c>
      <c r="BL12" s="9"/>
      <c r="BM12" s="2" t="s">
        <v>0</v>
      </c>
      <c r="BN12" s="9"/>
      <c r="BO12" s="3" t="str">
        <f t="shared" si="15"/>
        <v/>
      </c>
      <c r="BP12" s="23"/>
      <c r="BR12" s="23"/>
      <c r="BS12" s="3"/>
      <c r="BT12" s="23"/>
      <c r="BV12" s="23"/>
      <c r="BW12" s="3" t="str">
        <f t="shared" si="16"/>
        <v/>
      </c>
      <c r="BX12" s="2">
        <f>COUNT(G12,K12,O12,S12,W12,AA12,AE12,AI12,AM12,AQ12,AU12,AY12,BC12,BG12,BK12,BO12,BS12,BW12)</f>
        <v>0</v>
      </c>
      <c r="BY12" s="2">
        <f>SUM(IF(G12=1,1,IF(G12=0,3,0)),IF(K12=1,1,IF(K12=0,3,0)),IF(O12=1,1,IF(O12=0,3,0)),IF(S12=1,1,IF(S12=0,3,0)),IF(W12=1,1,IF(W12=0,3,0)),IF(AA12=1,1,IF(AA12=0,3,0)),IF(AE12=1,1,IF(AE12=0,3,0)),IF(AI12=1,1,IF(AI12=0,3,0)),IF(AM12=1,1,IF(AM12=0,3,0)),IF(AQ12=1,1,IF(AQ12=0,3,0)),IF(AU12=1,1,IF(AU12=0,3,0)),IF(AY12=1,1,IF(AY12=0,3,0)),IF(BC12=1,1,IF(BC12=0,3,0)),IF(BG12=1,1,IF(BG12=0,3,0)),IF(BK12=1,1,IF(BK12=0,3,0)),IF(BO12=1,1,IF(BO12=0,3,0)))</f>
        <v>0</v>
      </c>
      <c r="BZ12" s="2">
        <f>SUM(F12,J12,N12,R12,V12,Z12,AD12,AH12,AL12,AP12,AT12,AX12,BB12,BF12,BJ12,BN12,BR12,BV12)-SUM(D12,H12,L12,P12,T12,X12,AB12,AF12,AJ12,AN12,AR12,AV12,AZ12,BD12,BH12,BL12,BP12,BT12)</f>
        <v>0</v>
      </c>
      <c r="CA12" s="2">
        <f>COUNTIF(G12,0)+COUNTIF(K12,0)+COUNTIF(O12,0)+COUNTIF(S12,0)+COUNTIF(V12,0)+COUNTIF(AA12,0)+COUNTIF(AE12,0)+COUNTIF(AI12,0)+COUNTIF(AM12,0)+COUNTIF(AQ12,0)+COUNTIF(AU12,0)+COUNTIF(AY12,0)+COUNTIF(BC12,0)+COUNTIF(BG12,0)+COUNTIF(BK12,0)+COUNTIF(BO12,0)+COUNTIF(BS12,0)+COUNTIF(BW12,0)</f>
        <v>0</v>
      </c>
      <c r="CB12" s="2">
        <f>COUNTIF(G12,3)+COUNTIF(K12,3)+COUNTIF(O12,3)+COUNTIF(S12,3)+COUNTIF(V12,3)+COUNTIF(AA12,3)+COUNTIF(AE12,3)+COUNTIF(AI12,3)+COUNTIF(AM12,3)+COUNTIF(AQ12,3)+COUNTIF(AU12,3)+COUNTIF(AY12,3)+COUNTIF(BC12,3)+COUNTIF(BG12,3)+COUNTIF(BK12,3)+COUNTIF(BO12,3)+COUNTIF(BS12,3)+COUNTIF(BW12,3)</f>
        <v>0</v>
      </c>
      <c r="CC12" s="2">
        <f>COUNTIF(G12,1)+COUNTIF(K12,1)+COUNTIF(O12,1)+COUNTIF(S12,1)+COUNTIF(V12,1)+COUNTIF(AA12,1)+COUNTIF(AE12,1)+COUNTIF(AI12,1)+COUNTIF(AM12,1)+COUNTIF(AQ12,1)+COUNTIF(AU12,1)+COUNTIF(AY12,1)+COUNTIF(BC12,1)+COUNTIF(BG12,1)+COUNTIF(BK12,1)+COUNTIF(BO12,1)+COUNTIF(BS12,1)+COUNTIF(BW12,1)</f>
        <v>0</v>
      </c>
      <c r="CE12" s="15" t="str">
        <f>A12</f>
        <v>Team4</v>
      </c>
    </row>
    <row r="13" spans="1:83" ht="6" customHeight="1" x14ac:dyDescent="0.2">
      <c r="A13" s="7"/>
      <c r="C13" s="3"/>
      <c r="G13" s="3" t="str">
        <f t="shared" si="0"/>
        <v/>
      </c>
      <c r="K13" s="3" t="str">
        <f t="shared" si="1"/>
        <v/>
      </c>
      <c r="O13" s="3" t="str">
        <f t="shared" si="2"/>
        <v/>
      </c>
      <c r="S13" s="3" t="str">
        <f t="shared" si="3"/>
        <v/>
      </c>
      <c r="W13" s="3" t="str">
        <f t="shared" si="4"/>
        <v/>
      </c>
      <c r="AA13" s="3" t="str">
        <f t="shared" si="5"/>
        <v/>
      </c>
      <c r="AE13" s="3" t="str">
        <f t="shared" si="6"/>
        <v/>
      </c>
      <c r="AI13" s="3" t="str">
        <f t="shared" si="7"/>
        <v/>
      </c>
      <c r="AM13" s="3" t="str">
        <f t="shared" si="8"/>
        <v/>
      </c>
      <c r="AQ13" s="3" t="str">
        <f t="shared" si="9"/>
        <v/>
      </c>
      <c r="AU13" s="3" t="str">
        <f t="shared" si="10"/>
        <v/>
      </c>
      <c r="AY13" s="3" t="str">
        <f t="shared" si="11"/>
        <v/>
      </c>
      <c r="BC13" s="3" t="str">
        <f t="shared" si="12"/>
        <v/>
      </c>
      <c r="BG13" s="3" t="str">
        <f t="shared" si="13"/>
        <v/>
      </c>
      <c r="BK13" s="3" t="str">
        <f t="shared" si="14"/>
        <v/>
      </c>
      <c r="BO13" s="3" t="str">
        <f t="shared" si="15"/>
        <v/>
      </c>
      <c r="BS13" s="3"/>
      <c r="BW13" s="3" t="str">
        <f t="shared" si="16"/>
        <v/>
      </c>
      <c r="CE13" s="15"/>
    </row>
    <row r="14" spans="1:83" x14ac:dyDescent="0.2">
      <c r="A14" s="7" t="str">
        <f>Teams!B9</f>
        <v>Team5</v>
      </c>
      <c r="B14" s="2" t="s">
        <v>1</v>
      </c>
      <c r="C14" s="3"/>
      <c r="D14" s="9"/>
      <c r="E14" s="2" t="s">
        <v>0</v>
      </c>
      <c r="F14" s="9"/>
      <c r="G14" s="3" t="str">
        <f t="shared" si="0"/>
        <v/>
      </c>
      <c r="H14" s="9"/>
      <c r="I14" s="2" t="s">
        <v>0</v>
      </c>
      <c r="J14" s="9"/>
      <c r="K14" s="3" t="str">
        <f t="shared" si="1"/>
        <v/>
      </c>
      <c r="L14" s="9"/>
      <c r="M14" s="2" t="s">
        <v>0</v>
      </c>
      <c r="N14" s="9"/>
      <c r="O14" s="3" t="str">
        <f t="shared" si="2"/>
        <v/>
      </c>
      <c r="P14" s="9"/>
      <c r="Q14" s="2" t="s">
        <v>0</v>
      </c>
      <c r="R14" s="9"/>
      <c r="S14" s="3" t="str">
        <f t="shared" si="3"/>
        <v/>
      </c>
      <c r="T14" s="8"/>
      <c r="U14" s="8"/>
      <c r="V14" s="8"/>
      <c r="W14" s="3" t="str">
        <f t="shared" si="4"/>
        <v/>
      </c>
      <c r="X14" s="9"/>
      <c r="Y14" s="2" t="s">
        <v>0</v>
      </c>
      <c r="Z14" s="9"/>
      <c r="AA14" s="3" t="str">
        <f t="shared" si="5"/>
        <v/>
      </c>
      <c r="AB14" s="9"/>
      <c r="AC14" s="2" t="s">
        <v>0</v>
      </c>
      <c r="AD14" s="9"/>
      <c r="AE14" s="3" t="str">
        <f t="shared" si="6"/>
        <v/>
      </c>
      <c r="AF14" s="9"/>
      <c r="AG14" s="2" t="s">
        <v>0</v>
      </c>
      <c r="AH14" s="9"/>
      <c r="AI14" s="3" t="str">
        <f t="shared" si="7"/>
        <v/>
      </c>
      <c r="AJ14" s="9"/>
      <c r="AK14" s="2" t="s">
        <v>0</v>
      </c>
      <c r="AL14" s="9"/>
      <c r="AM14" s="3" t="str">
        <f t="shared" si="8"/>
        <v/>
      </c>
      <c r="AN14" s="9"/>
      <c r="AO14" s="2" t="s">
        <v>0</v>
      </c>
      <c r="AP14" s="9"/>
      <c r="AQ14" s="3" t="str">
        <f t="shared" si="9"/>
        <v/>
      </c>
      <c r="AR14" s="9"/>
      <c r="AS14" s="2" t="s">
        <v>0</v>
      </c>
      <c r="AT14" s="9"/>
      <c r="AU14" s="3" t="str">
        <f t="shared" si="10"/>
        <v/>
      </c>
      <c r="AV14" s="9"/>
      <c r="AW14" s="2" t="s">
        <v>0</v>
      </c>
      <c r="AX14" s="9"/>
      <c r="AY14" s="3" t="str">
        <f t="shared" si="11"/>
        <v/>
      </c>
      <c r="AZ14" s="9"/>
      <c r="BA14" s="2" t="s">
        <v>0</v>
      </c>
      <c r="BB14" s="9"/>
      <c r="BC14" s="3" t="str">
        <f t="shared" si="12"/>
        <v/>
      </c>
      <c r="BD14" s="9"/>
      <c r="BE14" s="2" t="s">
        <v>0</v>
      </c>
      <c r="BF14" s="9"/>
      <c r="BG14" s="3" t="str">
        <f t="shared" si="13"/>
        <v/>
      </c>
      <c r="BH14" s="9"/>
      <c r="BI14" s="2" t="s">
        <v>0</v>
      </c>
      <c r="BJ14" s="9"/>
      <c r="BK14" s="3" t="str">
        <f t="shared" si="14"/>
        <v/>
      </c>
      <c r="BL14" s="9"/>
      <c r="BM14" s="10" t="s">
        <v>0</v>
      </c>
      <c r="BN14" s="9"/>
      <c r="BO14" s="3" t="str">
        <f t="shared" si="15"/>
        <v/>
      </c>
      <c r="BP14" s="23"/>
      <c r="BR14" s="23"/>
      <c r="BS14" s="3"/>
      <c r="BT14" s="23"/>
      <c r="BV14" s="23"/>
      <c r="BW14" s="3" t="str">
        <f t="shared" si="16"/>
        <v/>
      </c>
      <c r="BX14" s="2">
        <f>COUNT(G14,K14,O14,S14,W14,AA14,AE14,AI14,AM14,AQ14,AU14,AY14,BC14,BG14,BK14,BO14,BS14,BW14)</f>
        <v>0</v>
      </c>
      <c r="BY14" s="2">
        <f>SUM(IF(G14=1,1,IF(G14=0,3,0)),IF(K14=1,1,IF(K14=0,3,0)),IF(O14=1,1,IF(O14=0,3,0)),IF(S14=1,1,IF(S14=0,3,0)),IF(W14=1,1,IF(W14=0,3,0)),IF(AA14=1,1,IF(AA14=0,3,0)),IF(AE14=1,1,IF(AE14=0,3,0)),IF(AI14=1,1,IF(AI14=0,3,0)),IF(AM14=1,1,IF(AM14=0,3,0)),IF(AQ14=1,1,IF(AQ14=0,3,0)),IF(AU14=1,1,IF(AU14=0,3,0)),IF(AY14=1,1,IF(AY14=0,3,0)),IF(BC14=1,1,IF(BC14=0,3,0)),IF(BG14=1,1,IF(BG14=0,3,0)),IF(BK14=1,1,IF(BK14=0,3,0)),IF(BO14=1,1,IF(BO14=0,3,0)))</f>
        <v>0</v>
      </c>
      <c r="BZ14" s="2">
        <f>SUM(F14,J14,N14,R14,V14,Z14,AD14,AH14,AL14,AP14,AT14,AX14,BB14,BF14,BJ14,BN14,BR14,BV14)-SUM(D14,H14,L14,P14,T14,X14,AB14,AF14,AJ14,AN14,AR14,AV14,AZ14,BD14,BH14,BL14,BP14,BT14)</f>
        <v>0</v>
      </c>
      <c r="CA14" s="2">
        <f>COUNTIF(G14,0)+COUNTIF(K14,0)+COUNTIF(O14,0)+COUNTIF(S14,0)+COUNTIF(V14,0)+COUNTIF(AA14,0)+COUNTIF(AE14,0)+COUNTIF(AI14,0)+COUNTIF(AM14,0)+COUNTIF(AQ14,0)+COUNTIF(AU14,0)+COUNTIF(AY14,0)+COUNTIF(BC14,0)+COUNTIF(BG14,0)+COUNTIF(BK14,0)+COUNTIF(BO14,0)+COUNTIF(BS14,0)+COUNTIF(BW14,0)</f>
        <v>0</v>
      </c>
      <c r="CB14" s="2">
        <f>COUNTIF(G14,3)+COUNTIF(K14,3)+COUNTIF(O14,3)+COUNTIF(S14,3)+COUNTIF(V14,3)+COUNTIF(AA14,3)+COUNTIF(AE14,3)+COUNTIF(AI14,3)+COUNTIF(AM14,3)+COUNTIF(AQ14,3)+COUNTIF(AU14,3)+COUNTIF(AY14,3)+COUNTIF(BC14,3)+COUNTIF(BG14,3)+COUNTIF(BK14,3)+COUNTIF(BO14,3)+COUNTIF(BS14,3)+COUNTIF(BW14,3)</f>
        <v>0</v>
      </c>
      <c r="CC14" s="2">
        <f>COUNTIF(G14,1)+COUNTIF(K14,1)+COUNTIF(O14,1)+COUNTIF(S14,1)+COUNTIF(V14,1)+COUNTIF(AA14,1)+COUNTIF(AE14,1)+COUNTIF(AI14,1)+COUNTIF(AM14,1)+COUNTIF(AQ14,1)+COUNTIF(AU14,1)+COUNTIF(AY14,1)+COUNTIF(BC14,1)+COUNTIF(BG14,1)+COUNTIF(BK14,1)+COUNTIF(BO14,1)+COUNTIF(BS14,1)+COUNTIF(BW14,1)</f>
        <v>0</v>
      </c>
      <c r="CE14" s="15" t="str">
        <f>A14</f>
        <v>Team5</v>
      </c>
    </row>
    <row r="15" spans="1:83" ht="6" customHeight="1" x14ac:dyDescent="0.2">
      <c r="A15" s="7"/>
      <c r="C15" s="3"/>
      <c r="G15" s="3" t="str">
        <f t="shared" si="0"/>
        <v/>
      </c>
      <c r="K15" s="3" t="str">
        <f t="shared" si="1"/>
        <v/>
      </c>
      <c r="O15" s="3" t="str">
        <f t="shared" si="2"/>
        <v/>
      </c>
      <c r="S15" s="3" t="str">
        <f t="shared" si="3"/>
        <v/>
      </c>
      <c r="W15" s="3" t="str">
        <f t="shared" si="4"/>
        <v/>
      </c>
      <c r="AA15" s="3" t="str">
        <f t="shared" si="5"/>
        <v/>
      </c>
      <c r="AE15" s="3" t="str">
        <f t="shared" si="6"/>
        <v/>
      </c>
      <c r="AI15" s="3" t="str">
        <f t="shared" si="7"/>
        <v/>
      </c>
      <c r="AM15" s="3" t="str">
        <f t="shared" si="8"/>
        <v/>
      </c>
      <c r="AQ15" s="3" t="str">
        <f t="shared" si="9"/>
        <v/>
      </c>
      <c r="AU15" s="3" t="str">
        <f t="shared" si="10"/>
        <v/>
      </c>
      <c r="AY15" s="3" t="str">
        <f t="shared" si="11"/>
        <v/>
      </c>
      <c r="BC15" s="3" t="str">
        <f t="shared" si="12"/>
        <v/>
      </c>
      <c r="BG15" s="3" t="str">
        <f t="shared" si="13"/>
        <v/>
      </c>
      <c r="BK15" s="3" t="str">
        <f t="shared" si="14"/>
        <v/>
      </c>
      <c r="BO15" s="3" t="str">
        <f t="shared" si="15"/>
        <v/>
      </c>
      <c r="BS15" s="3"/>
      <c r="BW15" s="3" t="str">
        <f t="shared" si="16"/>
        <v/>
      </c>
      <c r="CE15" s="15"/>
    </row>
    <row r="16" spans="1:83" x14ac:dyDescent="0.2">
      <c r="A16" s="7" t="str">
        <f>Teams!B10</f>
        <v>Team6</v>
      </c>
      <c r="B16" s="2" t="s">
        <v>1</v>
      </c>
      <c r="C16" s="3"/>
      <c r="D16" s="9"/>
      <c r="E16" s="2" t="s">
        <v>0</v>
      </c>
      <c r="F16" s="9"/>
      <c r="G16" s="3" t="str">
        <f t="shared" si="0"/>
        <v/>
      </c>
      <c r="H16" s="9"/>
      <c r="I16" s="2" t="s">
        <v>0</v>
      </c>
      <c r="J16" s="9"/>
      <c r="K16" s="3" t="str">
        <f t="shared" si="1"/>
        <v/>
      </c>
      <c r="L16" s="9"/>
      <c r="M16" s="2" t="s">
        <v>0</v>
      </c>
      <c r="N16" s="9"/>
      <c r="O16" s="3" t="str">
        <f t="shared" si="2"/>
        <v/>
      </c>
      <c r="P16" s="9"/>
      <c r="Q16" s="2" t="s">
        <v>0</v>
      </c>
      <c r="R16" s="9"/>
      <c r="S16" s="3" t="str">
        <f t="shared" si="3"/>
        <v/>
      </c>
      <c r="T16" s="9"/>
      <c r="U16" s="2" t="s">
        <v>0</v>
      </c>
      <c r="V16" s="9"/>
      <c r="W16" s="3" t="str">
        <f t="shared" si="4"/>
        <v/>
      </c>
      <c r="X16" s="8"/>
      <c r="Y16" s="8"/>
      <c r="Z16" s="8"/>
      <c r="AA16" s="3" t="str">
        <f t="shared" si="5"/>
        <v/>
      </c>
      <c r="AB16" s="9"/>
      <c r="AC16" s="2" t="s">
        <v>0</v>
      </c>
      <c r="AD16" s="9"/>
      <c r="AE16" s="3" t="str">
        <f t="shared" si="6"/>
        <v/>
      </c>
      <c r="AF16" s="9"/>
      <c r="AG16" s="2" t="s">
        <v>0</v>
      </c>
      <c r="AH16" s="9"/>
      <c r="AI16" s="3" t="str">
        <f t="shared" si="7"/>
        <v/>
      </c>
      <c r="AJ16" s="9"/>
      <c r="AK16" s="2" t="s">
        <v>0</v>
      </c>
      <c r="AL16" s="9"/>
      <c r="AM16" s="3" t="str">
        <f t="shared" si="8"/>
        <v/>
      </c>
      <c r="AN16" s="9"/>
      <c r="AO16" s="2" t="s">
        <v>0</v>
      </c>
      <c r="AP16" s="9"/>
      <c r="AQ16" s="3" t="str">
        <f t="shared" si="9"/>
        <v/>
      </c>
      <c r="AR16" s="9"/>
      <c r="AS16" s="2" t="s">
        <v>0</v>
      </c>
      <c r="AT16" s="9"/>
      <c r="AU16" s="3" t="str">
        <f t="shared" si="10"/>
        <v/>
      </c>
      <c r="AV16" s="9"/>
      <c r="AW16" s="2" t="s">
        <v>0</v>
      </c>
      <c r="AX16" s="9"/>
      <c r="AY16" s="3" t="str">
        <f t="shared" si="11"/>
        <v/>
      </c>
      <c r="AZ16" s="9"/>
      <c r="BA16" s="2" t="s">
        <v>0</v>
      </c>
      <c r="BB16" s="9"/>
      <c r="BC16" s="3" t="str">
        <f t="shared" si="12"/>
        <v/>
      </c>
      <c r="BD16" s="9"/>
      <c r="BE16" s="2" t="s">
        <v>0</v>
      </c>
      <c r="BF16" s="9"/>
      <c r="BG16" s="3" t="str">
        <f t="shared" si="13"/>
        <v/>
      </c>
      <c r="BH16" s="9"/>
      <c r="BI16" s="2" t="s">
        <v>0</v>
      </c>
      <c r="BJ16" s="9"/>
      <c r="BK16" s="3" t="str">
        <f t="shared" si="14"/>
        <v/>
      </c>
      <c r="BL16" s="9"/>
      <c r="BM16" s="10" t="s">
        <v>0</v>
      </c>
      <c r="BN16" s="9"/>
      <c r="BO16" s="3" t="str">
        <f t="shared" si="15"/>
        <v/>
      </c>
      <c r="BP16" s="23"/>
      <c r="BR16" s="23"/>
      <c r="BS16" s="3"/>
      <c r="BT16" s="23"/>
      <c r="BV16" s="23"/>
      <c r="BW16" s="3" t="str">
        <f t="shared" si="16"/>
        <v/>
      </c>
      <c r="BX16" s="2">
        <f>COUNT(G16,K16,O16,S16,W16,AA16,AE16,AI16,AM16,AQ16,AU16,AY16,BC16,BG16,BK16,BO16,BS16,BW16)</f>
        <v>0</v>
      </c>
      <c r="BY16" s="2">
        <f>SUM(IF(G16=1,1,IF(G16=0,3,0)),IF(K16=1,1,IF(K16=0,3,0)),IF(O16=1,1,IF(O16=0,3,0)),IF(S16=1,1,IF(S16=0,3,0)),IF(W16=1,1,IF(W16=0,3,0)),IF(AA16=1,1,IF(AA16=0,3,0)),IF(AE16=1,1,IF(AE16=0,3,0)),IF(AI16=1,1,IF(AI16=0,3,0)),IF(AM16=1,1,IF(AM16=0,3,0)),IF(AQ16=1,1,IF(AQ16=0,3,0)),IF(AU16=1,1,IF(AU16=0,3,0)),IF(AY16=1,1,IF(AY16=0,3,0)),IF(BC16=1,1,IF(BC16=0,3,0)),IF(BG16=1,1,IF(BG16=0,3,0)),IF(BK16=1,1,IF(BK16=0,3,0)),IF(BO16=1,1,IF(BO16=0,3,0)))</f>
        <v>0</v>
      </c>
      <c r="BZ16" s="2">
        <f>SUM(F16,J16,N16,R16,V16,Z16,AD16,AH16,AL16,AP16,AT16,AX16,BB16,BF16,BJ16,BN16,BR16,BV16)-SUM(D16,H16,L16,P16,T16,X16,AB16,AF16,AJ16,AN16,AR16,AV16,AZ16,BD16,BH16,BL16,BP16,BT16)</f>
        <v>0</v>
      </c>
      <c r="CA16" s="2">
        <f>COUNTIF(G16,0)+COUNTIF(K16,0)+COUNTIF(O16,0)+COUNTIF(S16,0)+COUNTIF(V16,0)+COUNTIF(AA16,0)+COUNTIF(AE16,0)+COUNTIF(AI16,0)+COUNTIF(AM16,0)+COUNTIF(AQ16,0)+COUNTIF(AU16,0)+COUNTIF(AY16,0)+COUNTIF(BC16,0)+COUNTIF(BG16,0)+COUNTIF(BK16,0)+COUNTIF(BO16,0)+COUNTIF(BS16,0)+COUNTIF(BW16,0)</f>
        <v>0</v>
      </c>
      <c r="CB16" s="2">
        <f>COUNTIF(G16,3)+COUNTIF(K16,3)+COUNTIF(O16,3)+COUNTIF(S16,3)+COUNTIF(V16,3)+COUNTIF(AA16,3)+COUNTIF(AE16,3)+COUNTIF(AI16,3)+COUNTIF(AM16,3)+COUNTIF(AQ16,3)+COUNTIF(AU16,3)+COUNTIF(AY16,3)+COUNTIF(BC16,3)+COUNTIF(BG16,3)+COUNTIF(BK16,3)+COUNTIF(BO16,3)+COUNTIF(BS16,3)+COUNTIF(BW16,3)</f>
        <v>0</v>
      </c>
      <c r="CC16" s="2">
        <f>COUNTIF(G16,1)+COUNTIF(K16,1)+COUNTIF(O16,1)+COUNTIF(S16,1)+COUNTIF(V16,1)+COUNTIF(AA16,1)+COUNTIF(AE16,1)+COUNTIF(AI16,1)+COUNTIF(AM16,1)+COUNTIF(AQ16,1)+COUNTIF(AU16,1)+COUNTIF(AY16,1)+COUNTIF(BC16,1)+COUNTIF(BG16,1)+COUNTIF(BK16,1)+COUNTIF(BO16,1)+COUNTIF(BS16,1)+COUNTIF(BW16,1)</f>
        <v>0</v>
      </c>
      <c r="CE16" s="15" t="str">
        <f>A16</f>
        <v>Team6</v>
      </c>
    </row>
    <row r="17" spans="1:83" ht="6" customHeight="1" x14ac:dyDescent="0.2">
      <c r="A17" s="7"/>
      <c r="C17" s="3"/>
      <c r="G17" s="3" t="str">
        <f t="shared" si="0"/>
        <v/>
      </c>
      <c r="K17" s="3" t="str">
        <f t="shared" si="1"/>
        <v/>
      </c>
      <c r="O17" s="3" t="str">
        <f t="shared" si="2"/>
        <v/>
      </c>
      <c r="S17" s="3" t="str">
        <f t="shared" si="3"/>
        <v/>
      </c>
      <c r="W17" s="3" t="str">
        <f t="shared" si="4"/>
        <v/>
      </c>
      <c r="AA17" s="3" t="str">
        <f t="shared" si="5"/>
        <v/>
      </c>
      <c r="AE17" s="3" t="str">
        <f t="shared" si="6"/>
        <v/>
      </c>
      <c r="AI17" s="3" t="str">
        <f t="shared" si="7"/>
        <v/>
      </c>
      <c r="AM17" s="3" t="str">
        <f t="shared" si="8"/>
        <v/>
      </c>
      <c r="AQ17" s="3" t="str">
        <f t="shared" si="9"/>
        <v/>
      </c>
      <c r="AU17" s="3" t="str">
        <f t="shared" si="10"/>
        <v/>
      </c>
      <c r="AY17" s="3" t="str">
        <f t="shared" si="11"/>
        <v/>
      </c>
      <c r="BC17" s="3" t="str">
        <f t="shared" si="12"/>
        <v/>
      </c>
      <c r="BG17" s="3" t="str">
        <f t="shared" si="13"/>
        <v/>
      </c>
      <c r="BK17" s="3" t="str">
        <f t="shared" si="14"/>
        <v/>
      </c>
      <c r="BO17" s="3" t="str">
        <f t="shared" si="15"/>
        <v/>
      </c>
      <c r="BS17" s="3"/>
      <c r="BW17" s="3" t="str">
        <f t="shared" si="16"/>
        <v/>
      </c>
      <c r="CE17" s="15"/>
    </row>
    <row r="18" spans="1:83" x14ac:dyDescent="0.2">
      <c r="A18" s="7" t="str">
        <f>Teams!B11</f>
        <v>Team7</v>
      </c>
      <c r="B18" s="2" t="s">
        <v>1</v>
      </c>
      <c r="C18" s="3"/>
      <c r="D18" s="9"/>
      <c r="E18" s="2" t="s">
        <v>0</v>
      </c>
      <c r="F18" s="9"/>
      <c r="G18" s="3" t="str">
        <f t="shared" si="0"/>
        <v/>
      </c>
      <c r="H18" s="9"/>
      <c r="I18" s="2" t="s">
        <v>0</v>
      </c>
      <c r="J18" s="9"/>
      <c r="K18" s="3" t="str">
        <f t="shared" si="1"/>
        <v/>
      </c>
      <c r="L18" s="9"/>
      <c r="M18" s="2" t="s">
        <v>0</v>
      </c>
      <c r="N18" s="9"/>
      <c r="O18" s="3" t="str">
        <f t="shared" si="2"/>
        <v/>
      </c>
      <c r="P18" s="9"/>
      <c r="Q18" s="2" t="s">
        <v>0</v>
      </c>
      <c r="R18" s="9"/>
      <c r="S18" s="3" t="str">
        <f t="shared" si="3"/>
        <v/>
      </c>
      <c r="T18" s="9"/>
      <c r="U18" s="2" t="s">
        <v>0</v>
      </c>
      <c r="V18" s="9"/>
      <c r="W18" s="3" t="str">
        <f t="shared" si="4"/>
        <v/>
      </c>
      <c r="X18" s="9"/>
      <c r="Y18" s="2" t="s">
        <v>0</v>
      </c>
      <c r="Z18" s="9"/>
      <c r="AA18" s="3" t="str">
        <f t="shared" si="5"/>
        <v/>
      </c>
      <c r="AB18" s="8"/>
      <c r="AC18" s="8"/>
      <c r="AD18" s="8"/>
      <c r="AE18" s="3" t="str">
        <f t="shared" si="6"/>
        <v/>
      </c>
      <c r="AF18" s="9"/>
      <c r="AG18" s="10" t="s">
        <v>0</v>
      </c>
      <c r="AH18" s="9"/>
      <c r="AI18" s="3" t="str">
        <f t="shared" si="7"/>
        <v/>
      </c>
      <c r="AJ18" s="9"/>
      <c r="AK18" s="2" t="s">
        <v>0</v>
      </c>
      <c r="AL18" s="9"/>
      <c r="AM18" s="3" t="str">
        <f t="shared" si="8"/>
        <v/>
      </c>
      <c r="AN18" s="9"/>
      <c r="AO18" s="2" t="s">
        <v>0</v>
      </c>
      <c r="AP18" s="9"/>
      <c r="AQ18" s="3" t="str">
        <f t="shared" si="9"/>
        <v/>
      </c>
      <c r="AR18" s="9"/>
      <c r="AS18" s="2" t="s">
        <v>0</v>
      </c>
      <c r="AT18" s="9"/>
      <c r="AU18" s="3" t="str">
        <f t="shared" si="10"/>
        <v/>
      </c>
      <c r="AV18" s="9"/>
      <c r="AW18" s="2" t="s">
        <v>0</v>
      </c>
      <c r="AX18" s="9"/>
      <c r="AY18" s="3" t="str">
        <f t="shared" si="11"/>
        <v/>
      </c>
      <c r="AZ18" s="9"/>
      <c r="BA18" s="2" t="s">
        <v>0</v>
      </c>
      <c r="BB18" s="9"/>
      <c r="BC18" s="3" t="str">
        <f t="shared" si="12"/>
        <v/>
      </c>
      <c r="BD18" s="9"/>
      <c r="BE18" s="2" t="s">
        <v>0</v>
      </c>
      <c r="BF18" s="9"/>
      <c r="BG18" s="3" t="str">
        <f t="shared" si="13"/>
        <v/>
      </c>
      <c r="BH18" s="9"/>
      <c r="BI18" s="2" t="s">
        <v>0</v>
      </c>
      <c r="BJ18" s="9"/>
      <c r="BK18" s="3" t="str">
        <f t="shared" si="14"/>
        <v/>
      </c>
      <c r="BL18" s="9"/>
      <c r="BM18" s="2" t="s">
        <v>0</v>
      </c>
      <c r="BN18" s="9"/>
      <c r="BO18" s="3" t="str">
        <f t="shared" si="15"/>
        <v/>
      </c>
      <c r="BP18" s="23"/>
      <c r="BR18" s="23"/>
      <c r="BS18" s="3"/>
      <c r="BT18" s="23"/>
      <c r="BV18" s="23"/>
      <c r="BW18" s="3" t="str">
        <f t="shared" si="16"/>
        <v/>
      </c>
      <c r="BX18" s="2">
        <f>COUNT(G18,K18,O18,S18,W18,AA18,AE18,AI18,AM18,AQ18,AU18,AY18,BC18,BG18,BK18,BO18,BS18,BW18)</f>
        <v>0</v>
      </c>
      <c r="BY18" s="2">
        <f>SUM(IF(G18=1,1,IF(G18=0,3,0)),IF(K18=1,1,IF(K18=0,3,0)),IF(O18=1,1,IF(O18=0,3,0)),IF(S18=1,1,IF(S18=0,3,0)),IF(W18=1,1,IF(W18=0,3,0)),IF(AA18=1,1,IF(AA18=0,3,0)),IF(AE18=1,1,IF(AE18=0,3,0)),IF(AI18=1,1,IF(AI18=0,3,0)),IF(AM18=1,1,IF(AM18=0,3,0)),IF(AQ18=1,1,IF(AQ18=0,3,0)),IF(AU18=1,1,IF(AU18=0,3,0)),IF(AY18=1,1,IF(AY18=0,3,0)),IF(BC18=1,1,IF(BC18=0,3,0)),IF(BG18=1,1,IF(BG18=0,3,0)),IF(BK18=1,1,IF(BK18=0,3,0)),IF(BO18=1,1,IF(BO18=0,3,0)))</f>
        <v>0</v>
      </c>
      <c r="BZ18" s="2">
        <f>SUM(F18,J18,N18,R18,V18,Z18,AD18,AH18,AL18,AP18,AT18,AX18,BB18,BF18,BJ18,BN18,BR18,BV18)-SUM(D18,H18,L18,P18,T18,X18,AB18,AF18,AJ18,AN18,AR18,AV18,AZ18,BD18,BH18,BL18,BP18,BT18)</f>
        <v>0</v>
      </c>
      <c r="CA18" s="2">
        <f>COUNTIF(G18,0)+COUNTIF(K18,0)+COUNTIF(O18,0)+COUNTIF(S18,0)+COUNTIF(V18,0)+COUNTIF(AA18,0)+COUNTIF(AE18,0)+COUNTIF(AI18,0)+COUNTIF(AM18,0)+COUNTIF(AQ18,0)+COUNTIF(AU18,0)+COUNTIF(AY18,0)+COUNTIF(BC18,0)+COUNTIF(BG18,0)+COUNTIF(BK18,0)+COUNTIF(BO18,0)+COUNTIF(BS18,0)+COUNTIF(BW18,0)</f>
        <v>0</v>
      </c>
      <c r="CB18" s="2">
        <f>COUNTIF(G18,3)+COUNTIF(K18,3)+COUNTIF(O18,3)+COUNTIF(S18,3)+COUNTIF(V18,3)+COUNTIF(AA18,3)+COUNTIF(AE18,3)+COUNTIF(AI18,3)+COUNTIF(AM18,3)+COUNTIF(AQ18,3)+COUNTIF(AU18,3)+COUNTIF(AY18,3)+COUNTIF(BC18,3)+COUNTIF(BG18,3)+COUNTIF(BK18,3)+COUNTIF(BO18,3)+COUNTIF(BS18,3)+COUNTIF(BW18,3)</f>
        <v>0</v>
      </c>
      <c r="CC18" s="2">
        <f>COUNTIF(G18,1)+COUNTIF(K18,1)+COUNTIF(O18,1)+COUNTIF(S18,1)+COUNTIF(V18,1)+COUNTIF(AA18,1)+COUNTIF(AE18,1)+COUNTIF(AI18,1)+COUNTIF(AM18,1)+COUNTIF(AQ18,1)+COUNTIF(AU18,1)+COUNTIF(AY18,1)+COUNTIF(BC18,1)+COUNTIF(BG18,1)+COUNTIF(BK18,1)+COUNTIF(BO18,1)+COUNTIF(BS18,1)+COUNTIF(BW18,1)</f>
        <v>0</v>
      </c>
      <c r="CE18" s="15" t="str">
        <f>A18</f>
        <v>Team7</v>
      </c>
    </row>
    <row r="19" spans="1:83" ht="6" customHeight="1" x14ac:dyDescent="0.2">
      <c r="A19" s="7"/>
      <c r="C19" s="3"/>
      <c r="G19" s="3" t="str">
        <f t="shared" si="0"/>
        <v/>
      </c>
      <c r="K19" s="3" t="str">
        <f t="shared" si="1"/>
        <v/>
      </c>
      <c r="O19" s="3" t="str">
        <f t="shared" si="2"/>
        <v/>
      </c>
      <c r="S19" s="3" t="str">
        <f t="shared" si="3"/>
        <v/>
      </c>
      <c r="W19" s="3" t="str">
        <f t="shared" si="4"/>
        <v/>
      </c>
      <c r="AA19" s="3" t="str">
        <f t="shared" si="5"/>
        <v/>
      </c>
      <c r="AE19" s="3" t="str">
        <f t="shared" si="6"/>
        <v/>
      </c>
      <c r="AI19" s="3" t="str">
        <f t="shared" si="7"/>
        <v/>
      </c>
      <c r="AM19" s="3" t="str">
        <f t="shared" si="8"/>
        <v/>
      </c>
      <c r="AQ19" s="3" t="str">
        <f t="shared" si="9"/>
        <v/>
      </c>
      <c r="AU19" s="3" t="str">
        <f t="shared" si="10"/>
        <v/>
      </c>
      <c r="AY19" s="3" t="str">
        <f t="shared" si="11"/>
        <v/>
      </c>
      <c r="BB19" s="10"/>
      <c r="BC19" s="3" t="str">
        <f t="shared" si="12"/>
        <v/>
      </c>
      <c r="BG19" s="3" t="str">
        <f t="shared" si="13"/>
        <v/>
      </c>
      <c r="BK19" s="3" t="str">
        <f t="shared" si="14"/>
        <v/>
      </c>
      <c r="BO19" s="3" t="str">
        <f t="shared" si="15"/>
        <v/>
      </c>
      <c r="BS19" s="3"/>
      <c r="BW19" s="3" t="str">
        <f t="shared" si="16"/>
        <v/>
      </c>
      <c r="CE19" s="15"/>
    </row>
    <row r="20" spans="1:83" x14ac:dyDescent="0.2">
      <c r="A20" s="7" t="str">
        <f>Teams!B12</f>
        <v>Team8</v>
      </c>
      <c r="B20" s="2" t="s">
        <v>1</v>
      </c>
      <c r="C20" s="3"/>
      <c r="D20" s="9"/>
      <c r="E20" s="2" t="s">
        <v>0</v>
      </c>
      <c r="F20" s="9"/>
      <c r="G20" s="3" t="str">
        <f t="shared" si="0"/>
        <v/>
      </c>
      <c r="H20" s="9"/>
      <c r="I20" s="2" t="s">
        <v>0</v>
      </c>
      <c r="J20" s="9"/>
      <c r="K20" s="3" t="str">
        <f t="shared" si="1"/>
        <v/>
      </c>
      <c r="L20" s="9"/>
      <c r="M20" s="2" t="s">
        <v>0</v>
      </c>
      <c r="N20" s="9"/>
      <c r="O20" s="3" t="str">
        <f t="shared" si="2"/>
        <v/>
      </c>
      <c r="P20" s="9"/>
      <c r="Q20" s="2" t="s">
        <v>0</v>
      </c>
      <c r="R20" s="9"/>
      <c r="S20" s="3" t="str">
        <f t="shared" si="3"/>
        <v/>
      </c>
      <c r="T20" s="9"/>
      <c r="U20" s="2" t="s">
        <v>0</v>
      </c>
      <c r="V20" s="9"/>
      <c r="W20" s="3" t="str">
        <f t="shared" si="4"/>
        <v/>
      </c>
      <c r="X20" s="9"/>
      <c r="Y20" s="2" t="s">
        <v>0</v>
      </c>
      <c r="Z20" s="9"/>
      <c r="AA20" s="3" t="str">
        <f t="shared" si="5"/>
        <v/>
      </c>
      <c r="AB20" s="9"/>
      <c r="AC20" s="2" t="s">
        <v>0</v>
      </c>
      <c r="AD20" s="9"/>
      <c r="AE20" s="3" t="str">
        <f t="shared" si="6"/>
        <v/>
      </c>
      <c r="AF20" s="8"/>
      <c r="AG20" s="8"/>
      <c r="AH20" s="8"/>
      <c r="AI20" s="3" t="str">
        <f t="shared" si="7"/>
        <v/>
      </c>
      <c r="AJ20" s="9"/>
      <c r="AK20" s="2" t="s">
        <v>0</v>
      </c>
      <c r="AL20" s="9"/>
      <c r="AM20" s="3" t="str">
        <f t="shared" si="8"/>
        <v/>
      </c>
      <c r="AN20" s="9"/>
      <c r="AO20" s="2" t="s">
        <v>0</v>
      </c>
      <c r="AP20" s="9"/>
      <c r="AQ20" s="3" t="str">
        <f t="shared" si="9"/>
        <v/>
      </c>
      <c r="AR20" s="9"/>
      <c r="AS20" s="2" t="s">
        <v>0</v>
      </c>
      <c r="AT20" s="9"/>
      <c r="AU20" s="3" t="str">
        <f t="shared" si="10"/>
        <v/>
      </c>
      <c r="AV20" s="9"/>
      <c r="AW20" s="2" t="s">
        <v>0</v>
      </c>
      <c r="AX20" s="9"/>
      <c r="AY20" s="3" t="str">
        <f t="shared" si="11"/>
        <v/>
      </c>
      <c r="AZ20" s="9"/>
      <c r="BA20" s="2" t="s">
        <v>0</v>
      </c>
      <c r="BB20" s="9"/>
      <c r="BC20" s="3" t="str">
        <f t="shared" si="12"/>
        <v/>
      </c>
      <c r="BD20" s="9"/>
      <c r="BE20" s="2" t="s">
        <v>0</v>
      </c>
      <c r="BF20" s="9"/>
      <c r="BG20" s="3" t="str">
        <f t="shared" si="13"/>
        <v/>
      </c>
      <c r="BH20" s="9"/>
      <c r="BI20" s="2" t="s">
        <v>0</v>
      </c>
      <c r="BJ20" s="9"/>
      <c r="BK20" s="3" t="str">
        <f t="shared" si="14"/>
        <v/>
      </c>
      <c r="BL20" s="9"/>
      <c r="BM20" s="2" t="s">
        <v>0</v>
      </c>
      <c r="BN20" s="9"/>
      <c r="BO20" s="3" t="str">
        <f t="shared" si="15"/>
        <v/>
      </c>
      <c r="BP20" s="23"/>
      <c r="BR20" s="23"/>
      <c r="BS20" s="3"/>
      <c r="BT20" s="23"/>
      <c r="BV20" s="23"/>
      <c r="BW20" s="3" t="str">
        <f t="shared" si="16"/>
        <v/>
      </c>
      <c r="BX20" s="2">
        <f>COUNT(G20,K20,O20,S20,W20,AA20,AE20,AI20,AM20,AQ20,AU20,AY20,BC20,BG20,BK20,BO20,BS20,BW20)</f>
        <v>0</v>
      </c>
      <c r="BY20" s="2">
        <f>SUM(IF(G20=1,1,IF(G20=0,3,0)),IF(K20=1,1,IF(K20=0,3,0)),IF(O20=1,1,IF(O20=0,3,0)),IF(S20=1,1,IF(S20=0,3,0)),IF(W20=1,1,IF(W20=0,3,0)),IF(AA20=1,1,IF(AA20=0,3,0)),IF(AE20=1,1,IF(AE20=0,3,0)),IF(AI20=1,1,IF(AI20=0,3,0)),IF(AM20=1,1,IF(AM20=0,3,0)),IF(AQ20=1,1,IF(AQ20=0,3,0)),IF(AU20=1,1,IF(AU20=0,3,0)),IF(AY20=1,1,IF(AY20=0,3,0)),IF(BC20=1,1,IF(BC20=0,3,0)),IF(BG20=1,1,IF(BG20=0,3,0)),IF(BK20=1,1,IF(BK20=0,3,0)),IF(BO20=1,1,IF(BO20=0,3,0)))</f>
        <v>0</v>
      </c>
      <c r="BZ20" s="2">
        <f>SUM(F20,J20,N20,R20,V20,Z20,AD20,AH20,AL20,AP20,AT20,AX20,BB20,BF20,BJ20,BN20,BR20,BV20)-SUM(D20,H20,L20,P20,T20,X20,AB20,AF20,AJ20,AN20,AR20,AV20,AZ20,BD20,BH20,BL20,BP20,BT20)</f>
        <v>0</v>
      </c>
      <c r="CA20" s="2">
        <f>COUNTIF(G20,0)+COUNTIF(K20,0)+COUNTIF(O20,0)+COUNTIF(S20,0)+COUNTIF(V20,0)+COUNTIF(AA20,0)+COUNTIF(AE20,0)+COUNTIF(AI20,0)+COUNTIF(AM20,0)+COUNTIF(AQ20,0)+COUNTIF(AU20,0)+COUNTIF(AY20,0)+COUNTIF(BC20,0)+COUNTIF(BG20,0)+COUNTIF(BK20,0)+COUNTIF(BO20,0)+COUNTIF(BS20,0)+COUNTIF(BW20,0)</f>
        <v>0</v>
      </c>
      <c r="CB20" s="2">
        <f>COUNTIF(G20,3)+COUNTIF(K20,3)+COUNTIF(O20,3)+COUNTIF(S20,3)+COUNTIF(V20,3)+COUNTIF(AA20,3)+COUNTIF(AE20,3)+COUNTIF(AI20,3)+COUNTIF(AM20,3)+COUNTIF(AQ20,3)+COUNTIF(AU20,3)+COUNTIF(AY20,3)+COUNTIF(BC20,3)+COUNTIF(BG20,3)+COUNTIF(BK20,3)+COUNTIF(BO20,3)+COUNTIF(BS20,3)+COUNTIF(BW20,3)</f>
        <v>0</v>
      </c>
      <c r="CC20" s="2">
        <f>COUNTIF(G20,1)+COUNTIF(K20,1)+COUNTIF(O20,1)+COUNTIF(S20,1)+COUNTIF(V20,1)+COUNTIF(AA20,1)+COUNTIF(AE20,1)+COUNTIF(AI20,1)+COUNTIF(AM20,1)+COUNTIF(AQ20,1)+COUNTIF(AU20,1)+COUNTIF(AY20,1)+COUNTIF(BC20,1)+COUNTIF(BG20,1)+COUNTIF(BK20,1)+COUNTIF(BO20,1)+COUNTIF(BS20,1)+COUNTIF(BW20,1)</f>
        <v>0</v>
      </c>
      <c r="CE20" s="15" t="str">
        <f>A20</f>
        <v>Team8</v>
      </c>
    </row>
    <row r="21" spans="1:83" ht="6" customHeight="1" x14ac:dyDescent="0.2">
      <c r="A21" s="7"/>
      <c r="C21" s="3"/>
      <c r="G21" s="3" t="str">
        <f t="shared" si="0"/>
        <v/>
      </c>
      <c r="K21" s="3" t="str">
        <f t="shared" si="1"/>
        <v/>
      </c>
      <c r="O21" s="3" t="str">
        <f t="shared" si="2"/>
        <v/>
      </c>
      <c r="S21" s="3" t="str">
        <f t="shared" si="3"/>
        <v/>
      </c>
      <c r="W21" s="3" t="str">
        <f t="shared" si="4"/>
        <v/>
      </c>
      <c r="AA21" s="3" t="str">
        <f t="shared" si="5"/>
        <v/>
      </c>
      <c r="AE21" s="3" t="str">
        <f t="shared" si="6"/>
        <v/>
      </c>
      <c r="AI21" s="3" t="str">
        <f t="shared" si="7"/>
        <v/>
      </c>
      <c r="AM21" s="3" t="str">
        <f t="shared" si="8"/>
        <v/>
      </c>
      <c r="AQ21" s="3" t="str">
        <f t="shared" si="9"/>
        <v/>
      </c>
      <c r="AU21" s="3" t="str">
        <f t="shared" si="10"/>
        <v/>
      </c>
      <c r="AY21" s="3" t="str">
        <f t="shared" si="11"/>
        <v/>
      </c>
      <c r="BC21" s="3" t="str">
        <f t="shared" si="12"/>
        <v/>
      </c>
      <c r="BG21" s="3" t="str">
        <f t="shared" si="13"/>
        <v/>
      </c>
      <c r="BK21" s="3" t="str">
        <f t="shared" si="14"/>
        <v/>
      </c>
      <c r="BO21" s="3" t="str">
        <f t="shared" si="15"/>
        <v/>
      </c>
      <c r="BS21" s="3"/>
      <c r="BW21" s="3" t="str">
        <f t="shared" si="16"/>
        <v/>
      </c>
      <c r="CE21" s="15"/>
    </row>
    <row r="22" spans="1:83" x14ac:dyDescent="0.2">
      <c r="A22" s="7" t="str">
        <f>Teams!B13</f>
        <v>Team9</v>
      </c>
      <c r="B22" s="2" t="s">
        <v>1</v>
      </c>
      <c r="C22" s="3"/>
      <c r="D22" s="9"/>
      <c r="E22" s="2" t="s">
        <v>0</v>
      </c>
      <c r="F22" s="9"/>
      <c r="G22" s="3" t="str">
        <f t="shared" si="0"/>
        <v/>
      </c>
      <c r="H22" s="9"/>
      <c r="I22" s="2" t="s">
        <v>0</v>
      </c>
      <c r="J22" s="9"/>
      <c r="K22" s="3" t="str">
        <f t="shared" si="1"/>
        <v/>
      </c>
      <c r="L22" s="9"/>
      <c r="M22" s="2" t="s">
        <v>0</v>
      </c>
      <c r="N22" s="9"/>
      <c r="O22" s="3" t="str">
        <f t="shared" si="2"/>
        <v/>
      </c>
      <c r="P22" s="9"/>
      <c r="Q22" s="2" t="s">
        <v>0</v>
      </c>
      <c r="R22" s="9"/>
      <c r="S22" s="3" t="str">
        <f t="shared" si="3"/>
        <v/>
      </c>
      <c r="T22" s="9"/>
      <c r="U22" s="2" t="s">
        <v>0</v>
      </c>
      <c r="V22" s="9"/>
      <c r="W22" s="3" t="str">
        <f t="shared" si="4"/>
        <v/>
      </c>
      <c r="X22" s="9"/>
      <c r="Y22" s="2" t="s">
        <v>0</v>
      </c>
      <c r="Z22" s="9"/>
      <c r="AA22" s="3" t="str">
        <f t="shared" si="5"/>
        <v/>
      </c>
      <c r="AB22" s="9"/>
      <c r="AC22" s="2" t="s">
        <v>0</v>
      </c>
      <c r="AD22" s="9"/>
      <c r="AE22" s="3" t="str">
        <f t="shared" si="6"/>
        <v/>
      </c>
      <c r="AF22" s="9"/>
      <c r="AG22" s="2" t="s">
        <v>0</v>
      </c>
      <c r="AH22" s="9"/>
      <c r="AI22" s="3" t="str">
        <f t="shared" si="7"/>
        <v/>
      </c>
      <c r="AJ22" s="8"/>
      <c r="AK22" s="8"/>
      <c r="AL22" s="8"/>
      <c r="AM22" s="3" t="str">
        <f t="shared" si="8"/>
        <v/>
      </c>
      <c r="AN22" s="9"/>
      <c r="AO22" s="2" t="s">
        <v>0</v>
      </c>
      <c r="AP22" s="9"/>
      <c r="AQ22" s="3" t="str">
        <f t="shared" si="9"/>
        <v/>
      </c>
      <c r="AR22" s="9"/>
      <c r="AS22" s="2" t="s">
        <v>0</v>
      </c>
      <c r="AT22" s="9"/>
      <c r="AU22" s="3" t="str">
        <f t="shared" si="10"/>
        <v/>
      </c>
      <c r="AV22" s="9"/>
      <c r="AW22" s="2" t="s">
        <v>0</v>
      </c>
      <c r="AX22" s="9"/>
      <c r="AY22" s="3" t="str">
        <f t="shared" si="11"/>
        <v/>
      </c>
      <c r="AZ22" s="9"/>
      <c r="BA22" s="2" t="s">
        <v>0</v>
      </c>
      <c r="BB22" s="9"/>
      <c r="BC22" s="3" t="str">
        <f t="shared" si="12"/>
        <v/>
      </c>
      <c r="BD22" s="9"/>
      <c r="BE22" s="2" t="s">
        <v>0</v>
      </c>
      <c r="BF22" s="9"/>
      <c r="BG22" s="3" t="str">
        <f t="shared" si="13"/>
        <v/>
      </c>
      <c r="BH22" s="9"/>
      <c r="BI22" s="2" t="s">
        <v>0</v>
      </c>
      <c r="BJ22" s="9"/>
      <c r="BK22" s="3" t="str">
        <f t="shared" si="14"/>
        <v/>
      </c>
      <c r="BL22" s="9"/>
      <c r="BM22" s="2" t="s">
        <v>0</v>
      </c>
      <c r="BN22" s="9"/>
      <c r="BO22" s="3" t="str">
        <f t="shared" si="15"/>
        <v/>
      </c>
      <c r="BP22" s="23"/>
      <c r="BR22" s="23"/>
      <c r="BS22" s="3"/>
      <c r="BT22" s="23"/>
      <c r="BV22" s="23"/>
      <c r="BW22" s="3" t="str">
        <f t="shared" si="16"/>
        <v/>
      </c>
      <c r="BX22" s="2">
        <f>COUNT(G22,K22,O22,S22,W22,AA22,AE22,AI22,AM22,AQ22,AU22,AY22,BC22,BG22,BK22,BO22,BS22,BW22)</f>
        <v>0</v>
      </c>
      <c r="BY22" s="2">
        <f>SUM(IF(G22=1,1,IF(G22=0,3,0)),IF(K22=1,1,IF(K22=0,3,0)),IF(O22=1,1,IF(O22=0,3,0)),IF(S22=1,1,IF(S22=0,3,0)),IF(W22=1,1,IF(W22=0,3,0)),IF(AA22=1,1,IF(AA22=0,3,0)),IF(AE22=1,1,IF(AE22=0,3,0)),IF(AI22=1,1,IF(AI22=0,3,0)),IF(AM22=1,1,IF(AM22=0,3,0)),IF(AQ22=1,1,IF(AQ22=0,3,0)),IF(AU22=1,1,IF(AU22=0,3,0)),IF(AY22=1,1,IF(AY22=0,3,0)),IF(BC22=1,1,IF(BC22=0,3,0)),IF(BG22=1,1,IF(BG22=0,3,0)),IF(BK22=1,1,IF(BK22=0,3,0)),IF(BO22=1,1,IF(BO22=0,3,0)))</f>
        <v>0</v>
      </c>
      <c r="BZ22" s="2">
        <f>SUM(F22,J22,N22,R22,V22,Z22,AD22,AH22,AL22,AP22,AT22,AX22,BB22,BF22,BJ22,BN22,BR22,BV22)-SUM(D22,H22,L22,P22,T22,X22,AB22,AF22,AJ22,AN22,AR22,AV22,AZ22,BD22,BH22,BL22,BP22,BT22)</f>
        <v>0</v>
      </c>
      <c r="CA22" s="2">
        <f>COUNTIF(G22,0)+COUNTIF(K22,0)+COUNTIF(O22,0)+COUNTIF(S22,0)+COUNTIF(V22,0)+COUNTIF(AA22,0)+COUNTIF(AE22,0)+COUNTIF(AI22,0)+COUNTIF(AM22,0)+COUNTIF(AQ22,0)+COUNTIF(AU22,0)+COUNTIF(AY22,0)+COUNTIF(BC22,0)+COUNTIF(BG22,0)+COUNTIF(BK22,0)+COUNTIF(BO22,0)+COUNTIF(BS22,0)+COUNTIF(BW22,0)</f>
        <v>0</v>
      </c>
      <c r="CB22" s="2">
        <f>COUNTIF(G22,3)+COUNTIF(K22,3)+COUNTIF(O22,3)+COUNTIF(S22,3)+COUNTIF(V22,3)+COUNTIF(AA22,3)+COUNTIF(AE22,3)+COUNTIF(AI22,3)+COUNTIF(AM22,3)+COUNTIF(AQ22,3)+COUNTIF(AU22,3)+COUNTIF(AY22,3)+COUNTIF(BC22,3)+COUNTIF(BG22,3)+COUNTIF(BK22,3)+COUNTIF(BO22,3)+COUNTIF(BS22,3)+COUNTIF(BW22,3)</f>
        <v>0</v>
      </c>
      <c r="CC22" s="2">
        <f>COUNTIF(G22,1)+COUNTIF(K22,1)+COUNTIF(O22,1)+COUNTIF(S22,1)+COUNTIF(V22,1)+COUNTIF(AA22,1)+COUNTIF(AE22,1)+COUNTIF(AI22,1)+COUNTIF(AM22,1)+COUNTIF(AQ22,1)+COUNTIF(AU22,1)+COUNTIF(AY22,1)+COUNTIF(BC22,1)+COUNTIF(BG22,1)+COUNTIF(BK22,1)+COUNTIF(BO22,1)+COUNTIF(BS22,1)+COUNTIF(BW22,1)</f>
        <v>0</v>
      </c>
      <c r="CE22" s="15" t="str">
        <f>A22</f>
        <v>Team9</v>
      </c>
    </row>
    <row r="23" spans="1:83" ht="6" customHeight="1" x14ac:dyDescent="0.2">
      <c r="A23" s="7"/>
      <c r="C23" s="3"/>
      <c r="G23" s="3" t="str">
        <f t="shared" si="0"/>
        <v/>
      </c>
      <c r="K23" s="3" t="str">
        <f t="shared" si="1"/>
        <v/>
      </c>
      <c r="O23" s="3" t="str">
        <f t="shared" si="2"/>
        <v/>
      </c>
      <c r="S23" s="3" t="str">
        <f t="shared" si="3"/>
        <v/>
      </c>
      <c r="W23" s="3" t="str">
        <f t="shared" si="4"/>
        <v/>
      </c>
      <c r="AA23" s="3" t="str">
        <f t="shared" si="5"/>
        <v/>
      </c>
      <c r="AE23" s="3" t="str">
        <f t="shared" si="6"/>
        <v/>
      </c>
      <c r="AI23" s="3" t="str">
        <f t="shared" si="7"/>
        <v/>
      </c>
      <c r="AM23" s="3" t="str">
        <f t="shared" si="8"/>
        <v/>
      </c>
      <c r="AQ23" s="3" t="str">
        <f t="shared" si="9"/>
        <v/>
      </c>
      <c r="AU23" s="3" t="str">
        <f t="shared" si="10"/>
        <v/>
      </c>
      <c r="AY23" s="3" t="str">
        <f t="shared" si="11"/>
        <v/>
      </c>
      <c r="BC23" s="3" t="str">
        <f t="shared" si="12"/>
        <v/>
      </c>
      <c r="BG23" s="3" t="str">
        <f t="shared" si="13"/>
        <v/>
      </c>
      <c r="BK23" s="3" t="str">
        <f t="shared" si="14"/>
        <v/>
      </c>
      <c r="BO23" s="3" t="str">
        <f t="shared" si="15"/>
        <v/>
      </c>
      <c r="BS23" s="3"/>
      <c r="BW23" s="3" t="str">
        <f t="shared" si="16"/>
        <v/>
      </c>
      <c r="CE23" s="15"/>
    </row>
    <row r="24" spans="1:83" x14ac:dyDescent="0.2">
      <c r="A24" s="7" t="str">
        <f>Teams!B14</f>
        <v>Team10</v>
      </c>
      <c r="B24" s="2" t="s">
        <v>1</v>
      </c>
      <c r="C24" s="3"/>
      <c r="D24" s="9"/>
      <c r="E24" s="2" t="s">
        <v>0</v>
      </c>
      <c r="F24" s="9"/>
      <c r="G24" s="3" t="str">
        <f t="shared" si="0"/>
        <v/>
      </c>
      <c r="H24" s="9"/>
      <c r="I24" s="2" t="s">
        <v>0</v>
      </c>
      <c r="J24" s="9"/>
      <c r="K24" s="3" t="str">
        <f t="shared" si="1"/>
        <v/>
      </c>
      <c r="L24" s="9"/>
      <c r="M24" s="2" t="s">
        <v>0</v>
      </c>
      <c r="N24" s="9"/>
      <c r="O24" s="3" t="str">
        <f t="shared" si="2"/>
        <v/>
      </c>
      <c r="P24" s="9"/>
      <c r="Q24" s="2" t="s">
        <v>0</v>
      </c>
      <c r="R24" s="9"/>
      <c r="S24" s="3" t="str">
        <f t="shared" si="3"/>
        <v/>
      </c>
      <c r="T24" s="9"/>
      <c r="U24" s="2" t="s">
        <v>0</v>
      </c>
      <c r="V24" s="9"/>
      <c r="W24" s="3" t="str">
        <f t="shared" si="4"/>
        <v/>
      </c>
      <c r="X24" s="9"/>
      <c r="Y24" s="2" t="s">
        <v>0</v>
      </c>
      <c r="Z24" s="9"/>
      <c r="AA24" s="3" t="str">
        <f t="shared" si="5"/>
        <v/>
      </c>
      <c r="AB24" s="9"/>
      <c r="AC24" s="2" t="s">
        <v>0</v>
      </c>
      <c r="AD24" s="9"/>
      <c r="AE24" s="3" t="str">
        <f t="shared" si="6"/>
        <v/>
      </c>
      <c r="AF24" s="9"/>
      <c r="AG24" s="2" t="s">
        <v>0</v>
      </c>
      <c r="AH24" s="9"/>
      <c r="AI24" s="3" t="str">
        <f t="shared" si="7"/>
        <v/>
      </c>
      <c r="AJ24" s="9"/>
      <c r="AK24" s="2" t="s">
        <v>0</v>
      </c>
      <c r="AL24" s="9"/>
      <c r="AM24" s="3" t="str">
        <f t="shared" si="8"/>
        <v/>
      </c>
      <c r="AN24" s="8"/>
      <c r="AO24" s="8"/>
      <c r="AP24" s="8"/>
      <c r="AQ24" s="3" t="str">
        <f t="shared" si="9"/>
        <v/>
      </c>
      <c r="AR24" s="9"/>
      <c r="AS24" s="2" t="s">
        <v>0</v>
      </c>
      <c r="AT24" s="9"/>
      <c r="AU24" s="3" t="str">
        <f t="shared" si="10"/>
        <v/>
      </c>
      <c r="AV24" s="9"/>
      <c r="AW24" s="2" t="s">
        <v>0</v>
      </c>
      <c r="AX24" s="9"/>
      <c r="AY24" s="3" t="str">
        <f t="shared" si="11"/>
        <v/>
      </c>
      <c r="AZ24" s="9"/>
      <c r="BA24" s="2" t="s">
        <v>0</v>
      </c>
      <c r="BB24" s="9"/>
      <c r="BC24" s="3" t="str">
        <f t="shared" si="12"/>
        <v/>
      </c>
      <c r="BD24" s="9"/>
      <c r="BE24" s="2" t="s">
        <v>0</v>
      </c>
      <c r="BF24" s="9"/>
      <c r="BG24" s="3" t="str">
        <f t="shared" si="13"/>
        <v/>
      </c>
      <c r="BH24" s="9"/>
      <c r="BI24" s="2" t="s">
        <v>0</v>
      </c>
      <c r="BJ24" s="9"/>
      <c r="BK24" s="3" t="str">
        <f t="shared" si="14"/>
        <v/>
      </c>
      <c r="BL24" s="9"/>
      <c r="BM24" s="2" t="s">
        <v>0</v>
      </c>
      <c r="BN24" s="9"/>
      <c r="BO24" s="3" t="str">
        <f t="shared" si="15"/>
        <v/>
      </c>
      <c r="BP24" s="23"/>
      <c r="BR24" s="23"/>
      <c r="BS24" s="3"/>
      <c r="BT24" s="23"/>
      <c r="BV24" s="23"/>
      <c r="BW24" s="3" t="str">
        <f t="shared" si="16"/>
        <v/>
      </c>
      <c r="BX24" s="2">
        <f>COUNT(G24,K24,O24,S24,W24,AA24,AE24,AI24,AM24,AQ24,AU24,AY24,BC24,BG24,BK24,BO24,BS24,BW24)</f>
        <v>0</v>
      </c>
      <c r="BY24" s="2">
        <f>SUM(IF(G24=1,1,IF(G24=0,3,0)),IF(K24=1,1,IF(K24=0,3,0)),IF(O24=1,1,IF(O24=0,3,0)),IF(S24=1,1,IF(S24=0,3,0)),IF(W24=1,1,IF(W24=0,3,0)),IF(AA24=1,1,IF(AA24=0,3,0)),IF(AE24=1,1,IF(AE24=0,3,0)),IF(AI24=1,1,IF(AI24=0,3,0)),IF(AM24=1,1,IF(AM24=0,3,0)),IF(AQ24=1,1,IF(AQ24=0,3,0)),IF(AU24=1,1,IF(AU24=0,3,0)),IF(AY24=1,1,IF(AY24=0,3,0)),IF(BC24=1,1,IF(BC24=0,3,0)),IF(BG24=1,1,IF(BG24=0,3,0)),IF(BK24=1,1,IF(BK24=0,3,0)),IF(BO24=1,1,IF(BO24=0,3,0)))</f>
        <v>0</v>
      </c>
      <c r="BZ24" s="2">
        <f>SUM(F24,J24,N24,R24,V24,Z24,AD24,AH24,AL24,AP24,AT24,AX24,BB24,BF24,BJ24,BN24,BR24,BV24)-SUM(D24,H24,L24,P24,T24,X24,AB24,AF24,AJ24,AN24,AR24,AV24,AZ24,BD24,BH24,BL24,BP24,BT24)</f>
        <v>0</v>
      </c>
      <c r="CA24" s="2">
        <f>COUNTIF(G24,0)+COUNTIF(K24,0)+COUNTIF(O24,0)+COUNTIF(S24,0)+COUNTIF(V24,0)+COUNTIF(AA24,0)+COUNTIF(AE24,0)+COUNTIF(AI24,0)+COUNTIF(AM24,0)+COUNTIF(AQ24,0)+COUNTIF(AU24,0)+COUNTIF(AY24,0)+COUNTIF(BC24,0)+COUNTIF(BG24,0)+COUNTIF(BK24,0)+COUNTIF(BO24,0)+COUNTIF(BS24,0)+COUNTIF(BW24,0)</f>
        <v>0</v>
      </c>
      <c r="CB24" s="2">
        <f>COUNTIF(G24,3)+COUNTIF(K24,3)+COUNTIF(O24,3)+COUNTIF(S24,3)+COUNTIF(V24,3)+COUNTIF(AA24,3)+COUNTIF(AE24,3)+COUNTIF(AI24,3)+COUNTIF(AM24,3)+COUNTIF(AQ24,3)+COUNTIF(AU24,3)+COUNTIF(AY24,3)+COUNTIF(BC24,3)+COUNTIF(BG24,3)+COUNTIF(BK24,3)+COUNTIF(BO24,3)+COUNTIF(BS24,3)+COUNTIF(BW24,3)</f>
        <v>0</v>
      </c>
      <c r="CC24" s="2">
        <f>COUNTIF(G24,1)+COUNTIF(K24,1)+COUNTIF(O24,1)+COUNTIF(S24,1)+COUNTIF(V24,1)+COUNTIF(AA24,1)+COUNTIF(AE24,1)+COUNTIF(AI24,1)+COUNTIF(AM24,1)+COUNTIF(AQ24,1)+COUNTIF(AU24,1)+COUNTIF(AY24,1)+COUNTIF(BC24,1)+COUNTIF(BG24,1)+COUNTIF(BK24,1)+COUNTIF(BO24,1)+COUNTIF(BS24,1)+COUNTIF(BW24,1)</f>
        <v>0</v>
      </c>
      <c r="CE24" s="15" t="str">
        <f>A24</f>
        <v>Team10</v>
      </c>
    </row>
    <row r="25" spans="1:83" ht="6" customHeight="1" x14ac:dyDescent="0.2">
      <c r="A25" s="7"/>
      <c r="C25" s="3"/>
      <c r="G25" s="3" t="str">
        <f t="shared" si="0"/>
        <v/>
      </c>
      <c r="K25" s="3" t="str">
        <f t="shared" si="1"/>
        <v/>
      </c>
      <c r="O25" s="3" t="str">
        <f t="shared" si="2"/>
        <v/>
      </c>
      <c r="S25" s="3" t="str">
        <f t="shared" si="3"/>
        <v/>
      </c>
      <c r="T25" s="10"/>
      <c r="W25" s="3" t="str">
        <f t="shared" si="4"/>
        <v/>
      </c>
      <c r="AA25" s="3" t="str">
        <f t="shared" si="5"/>
        <v/>
      </c>
      <c r="AE25" s="3" t="str">
        <f t="shared" si="6"/>
        <v/>
      </c>
      <c r="AI25" s="3" t="str">
        <f t="shared" si="7"/>
        <v/>
      </c>
      <c r="AM25" s="3" t="str">
        <f t="shared" si="8"/>
        <v/>
      </c>
      <c r="AQ25" s="3" t="str">
        <f t="shared" si="9"/>
        <v/>
      </c>
      <c r="AU25" s="3" t="str">
        <f t="shared" si="10"/>
        <v/>
      </c>
      <c r="AY25" s="3" t="str">
        <f t="shared" si="11"/>
        <v/>
      </c>
      <c r="BC25" s="3" t="str">
        <f t="shared" si="12"/>
        <v/>
      </c>
      <c r="BG25" s="3" t="str">
        <f t="shared" si="13"/>
        <v/>
      </c>
      <c r="BK25" s="3" t="str">
        <f t="shared" si="14"/>
        <v/>
      </c>
      <c r="BO25" s="3" t="str">
        <f t="shared" si="15"/>
        <v/>
      </c>
      <c r="BS25" s="3"/>
      <c r="BW25" s="3" t="str">
        <f t="shared" si="16"/>
        <v/>
      </c>
      <c r="CE25" s="15"/>
    </row>
    <row r="26" spans="1:83" x14ac:dyDescent="0.2">
      <c r="A26" s="7" t="str">
        <f>Teams!B15</f>
        <v>Team11</v>
      </c>
      <c r="B26" s="2" t="s">
        <v>1</v>
      </c>
      <c r="C26" s="3"/>
      <c r="D26" s="9"/>
      <c r="E26" s="2" t="s">
        <v>0</v>
      </c>
      <c r="F26" s="9"/>
      <c r="G26" s="3" t="str">
        <f t="shared" si="0"/>
        <v/>
      </c>
      <c r="H26" s="9"/>
      <c r="I26" s="2" t="s">
        <v>0</v>
      </c>
      <c r="J26" s="9"/>
      <c r="K26" s="3" t="str">
        <f t="shared" si="1"/>
        <v/>
      </c>
      <c r="L26" s="9"/>
      <c r="M26" s="2" t="s">
        <v>0</v>
      </c>
      <c r="N26" s="9"/>
      <c r="O26" s="3" t="str">
        <f t="shared" si="2"/>
        <v/>
      </c>
      <c r="P26" s="9"/>
      <c r="Q26" s="2" t="s">
        <v>0</v>
      </c>
      <c r="R26" s="9"/>
      <c r="S26" s="3" t="str">
        <f t="shared" si="3"/>
        <v/>
      </c>
      <c r="T26" s="9"/>
      <c r="U26" s="2" t="s">
        <v>0</v>
      </c>
      <c r="V26" s="9"/>
      <c r="W26" s="3" t="str">
        <f t="shared" si="4"/>
        <v/>
      </c>
      <c r="X26" s="9"/>
      <c r="Y26" s="2" t="s">
        <v>0</v>
      </c>
      <c r="Z26" s="9"/>
      <c r="AA26" s="3" t="str">
        <f t="shared" si="5"/>
        <v/>
      </c>
      <c r="AB26" s="9"/>
      <c r="AC26" s="2" t="s">
        <v>0</v>
      </c>
      <c r="AD26" s="9"/>
      <c r="AE26" s="3" t="str">
        <f t="shared" si="6"/>
        <v/>
      </c>
      <c r="AF26" s="9"/>
      <c r="AG26" s="2" t="s">
        <v>0</v>
      </c>
      <c r="AH26" s="9"/>
      <c r="AI26" s="3" t="str">
        <f t="shared" si="7"/>
        <v/>
      </c>
      <c r="AJ26" s="9"/>
      <c r="AK26" s="2" t="s">
        <v>0</v>
      </c>
      <c r="AL26" s="9"/>
      <c r="AM26" s="3" t="str">
        <f t="shared" si="8"/>
        <v/>
      </c>
      <c r="AN26" s="9"/>
      <c r="AO26" s="2" t="s">
        <v>0</v>
      </c>
      <c r="AP26" s="9"/>
      <c r="AQ26" s="3" t="str">
        <f t="shared" si="9"/>
        <v/>
      </c>
      <c r="AR26" s="8"/>
      <c r="AS26" s="8"/>
      <c r="AT26" s="8"/>
      <c r="AU26" s="3" t="str">
        <f t="shared" si="10"/>
        <v/>
      </c>
      <c r="AV26" s="9"/>
      <c r="AW26" s="2" t="s">
        <v>0</v>
      </c>
      <c r="AX26" s="9"/>
      <c r="AY26" s="3" t="str">
        <f t="shared" si="11"/>
        <v/>
      </c>
      <c r="AZ26" s="9"/>
      <c r="BA26" s="2" t="s">
        <v>0</v>
      </c>
      <c r="BB26" s="9"/>
      <c r="BC26" s="3" t="str">
        <f t="shared" si="12"/>
        <v/>
      </c>
      <c r="BD26" s="9"/>
      <c r="BE26" s="2" t="s">
        <v>0</v>
      </c>
      <c r="BF26" s="9"/>
      <c r="BG26" s="3" t="str">
        <f t="shared" si="13"/>
        <v/>
      </c>
      <c r="BH26" s="9"/>
      <c r="BI26" s="2" t="s">
        <v>0</v>
      </c>
      <c r="BJ26" s="9"/>
      <c r="BK26" s="3" t="str">
        <f t="shared" si="14"/>
        <v/>
      </c>
      <c r="BL26" s="9"/>
      <c r="BM26" s="2" t="s">
        <v>0</v>
      </c>
      <c r="BN26" s="9"/>
      <c r="BO26" s="3" t="str">
        <f t="shared" si="15"/>
        <v/>
      </c>
      <c r="BP26" s="23"/>
      <c r="BR26" s="23"/>
      <c r="BS26" s="3"/>
      <c r="BT26" s="23"/>
      <c r="BV26" s="23"/>
      <c r="BW26" s="3" t="str">
        <f t="shared" si="16"/>
        <v/>
      </c>
      <c r="BX26" s="2">
        <f>COUNT(G26,K26,O26,S26,W26,AA26,AE26,AI26,AM26,AQ26,AU26,AY26,BC26,BG26,BK26,BO26,BS26,BW26)</f>
        <v>0</v>
      </c>
      <c r="BY26" s="2">
        <f>SUM(IF(G26=1,1,IF(G26=0,3,0)),IF(K26=1,1,IF(K26=0,3,0)),IF(O26=1,1,IF(O26=0,3,0)),IF(S26=1,1,IF(S26=0,3,0)),IF(W26=1,1,IF(W26=0,3,0)),IF(AA26=1,1,IF(AA26=0,3,0)),IF(AE26=1,1,IF(AE26=0,3,0)),IF(AI26=1,1,IF(AI26=0,3,0)),IF(AM26=1,1,IF(AM26=0,3,0)),IF(AQ26=1,1,IF(AQ26=0,3,0)),IF(AU26=1,1,IF(AU26=0,3,0)),IF(AY26=1,1,IF(AY26=0,3,0)),IF(BC26=1,1,IF(BC26=0,3,0)),IF(BG26=1,1,IF(BG26=0,3,0)),IF(BK26=1,1,IF(BK26=0,3,0)),IF(BO26=1,1,IF(BO26=0,3,0)))</f>
        <v>0</v>
      </c>
      <c r="BZ26" s="2">
        <f>SUM(F26,J26,N26,R26,V26,Z26,AD26,AH26,AL26,AP26,AT26,AX26,BB26,BF26,BJ26,BN26,BR26,BV26)-SUM(D26,H26,L26,P26,T26,X26,AB26,AF26,AJ26,AN26,AR26,AV26,AZ26,BD26,BH26,BL26,BP26,BT26)</f>
        <v>0</v>
      </c>
      <c r="CA26" s="2">
        <f>COUNTIF(G26,0)+COUNTIF(K26,0)+COUNTIF(O26,0)+COUNTIF(S26,0)+COUNTIF(V26,0)+COUNTIF(AA26,0)+COUNTIF(AE26,0)+COUNTIF(AI26,0)+COUNTIF(AM26,0)+COUNTIF(AQ26,0)+COUNTIF(AU26,0)+COUNTIF(AY26,0)+COUNTIF(BC26,0)+COUNTIF(BG26,0)+COUNTIF(BK26,0)+COUNTIF(BO26,0)+COUNTIF(BS26,0)+COUNTIF(BW26,0)</f>
        <v>0</v>
      </c>
      <c r="CB26" s="2">
        <f>COUNTIF(G26,3)+COUNTIF(K26,3)+COUNTIF(O26,3)+COUNTIF(S26,3)+COUNTIF(V26,3)+COUNTIF(AA26,3)+COUNTIF(AE26,3)+COUNTIF(AI26,3)+COUNTIF(AM26,3)+COUNTIF(AQ26,3)+COUNTIF(AU26,3)+COUNTIF(AY26,3)+COUNTIF(BC26,3)+COUNTIF(BG26,3)+COUNTIF(BK26,3)+COUNTIF(BO26,3)+COUNTIF(BS26,3)+COUNTIF(BW26,3)</f>
        <v>0</v>
      </c>
      <c r="CC26" s="2">
        <f>COUNTIF(G26,1)+COUNTIF(K26,1)+COUNTIF(O26,1)+COUNTIF(S26,1)+COUNTIF(V26,1)+COUNTIF(AA26,1)+COUNTIF(AE26,1)+COUNTIF(AI26,1)+COUNTIF(AM26,1)+COUNTIF(AQ26,1)+COUNTIF(AU26,1)+COUNTIF(AY26,1)+COUNTIF(BC26,1)+COUNTIF(BG26,1)+COUNTIF(BK26,1)+COUNTIF(BO26,1)+COUNTIF(BS26,1)+COUNTIF(BW26,1)</f>
        <v>0</v>
      </c>
      <c r="CE26" s="15" t="str">
        <f>A26</f>
        <v>Team11</v>
      </c>
    </row>
    <row r="27" spans="1:83" ht="6" customHeight="1" x14ac:dyDescent="0.2">
      <c r="A27" s="7"/>
      <c r="C27" s="3"/>
      <c r="G27" s="3" t="str">
        <f t="shared" si="0"/>
        <v/>
      </c>
      <c r="K27" s="3" t="str">
        <f t="shared" si="1"/>
        <v/>
      </c>
      <c r="O27" s="3" t="str">
        <f t="shared" si="2"/>
        <v/>
      </c>
      <c r="S27" s="3" t="str">
        <f t="shared" si="3"/>
        <v/>
      </c>
      <c r="W27" s="3" t="str">
        <f t="shared" si="4"/>
        <v/>
      </c>
      <c r="AA27" s="3" t="str">
        <f t="shared" si="5"/>
        <v/>
      </c>
      <c r="AE27" s="3" t="str">
        <f t="shared" si="6"/>
        <v/>
      </c>
      <c r="AI27" s="3" t="str">
        <f t="shared" si="7"/>
        <v/>
      </c>
      <c r="AM27" s="3" t="str">
        <f t="shared" si="8"/>
        <v/>
      </c>
      <c r="AQ27" s="3" t="str">
        <f t="shared" si="9"/>
        <v/>
      </c>
      <c r="AU27" s="3" t="str">
        <f t="shared" si="10"/>
        <v/>
      </c>
      <c r="AY27" s="3" t="str">
        <f t="shared" si="11"/>
        <v/>
      </c>
      <c r="BC27" s="3" t="str">
        <f t="shared" si="12"/>
        <v/>
      </c>
      <c r="BG27" s="3" t="str">
        <f t="shared" si="13"/>
        <v/>
      </c>
      <c r="BK27" s="3" t="str">
        <f t="shared" si="14"/>
        <v/>
      </c>
      <c r="BO27" s="3" t="str">
        <f t="shared" si="15"/>
        <v/>
      </c>
      <c r="BS27" s="3"/>
      <c r="BW27" s="3" t="str">
        <f t="shared" si="16"/>
        <v/>
      </c>
      <c r="CE27" s="15"/>
    </row>
    <row r="28" spans="1:83" x14ac:dyDescent="0.2">
      <c r="A28" s="7" t="str">
        <f>Teams!B16</f>
        <v>Team12</v>
      </c>
      <c r="B28" s="2" t="s">
        <v>1</v>
      </c>
      <c r="C28" s="3"/>
      <c r="D28" s="9"/>
      <c r="E28" s="2" t="s">
        <v>0</v>
      </c>
      <c r="F28" s="9"/>
      <c r="G28" s="3" t="str">
        <f t="shared" si="0"/>
        <v/>
      </c>
      <c r="H28" s="9"/>
      <c r="I28" s="2" t="s">
        <v>0</v>
      </c>
      <c r="J28" s="9"/>
      <c r="K28" s="3" t="str">
        <f t="shared" si="1"/>
        <v/>
      </c>
      <c r="L28" s="9"/>
      <c r="M28" s="2" t="s">
        <v>0</v>
      </c>
      <c r="N28" s="9"/>
      <c r="O28" s="3" t="str">
        <f t="shared" si="2"/>
        <v/>
      </c>
      <c r="P28" s="9"/>
      <c r="Q28" s="2" t="s">
        <v>0</v>
      </c>
      <c r="R28" s="9"/>
      <c r="S28" s="3" t="str">
        <f t="shared" si="3"/>
        <v/>
      </c>
      <c r="T28" s="9"/>
      <c r="U28" s="2" t="s">
        <v>0</v>
      </c>
      <c r="V28" s="9"/>
      <c r="W28" s="3" t="str">
        <f t="shared" si="4"/>
        <v/>
      </c>
      <c r="X28" s="9"/>
      <c r="Y28" s="2" t="s">
        <v>0</v>
      </c>
      <c r="Z28" s="9"/>
      <c r="AA28" s="3" t="str">
        <f t="shared" si="5"/>
        <v/>
      </c>
      <c r="AB28" s="9"/>
      <c r="AC28" s="2" t="s">
        <v>0</v>
      </c>
      <c r="AD28" s="9"/>
      <c r="AE28" s="3" t="str">
        <f t="shared" si="6"/>
        <v/>
      </c>
      <c r="AF28" s="9"/>
      <c r="AG28" s="2" t="s">
        <v>0</v>
      </c>
      <c r="AH28" s="9"/>
      <c r="AI28" s="3" t="str">
        <f t="shared" si="7"/>
        <v/>
      </c>
      <c r="AJ28" s="9"/>
      <c r="AK28" s="2" t="s">
        <v>0</v>
      </c>
      <c r="AL28" s="9"/>
      <c r="AM28" s="3" t="str">
        <f t="shared" si="8"/>
        <v/>
      </c>
      <c r="AN28" s="9"/>
      <c r="AO28" s="2" t="s">
        <v>0</v>
      </c>
      <c r="AP28" s="9"/>
      <c r="AQ28" s="3" t="str">
        <f t="shared" si="9"/>
        <v/>
      </c>
      <c r="AR28" s="9"/>
      <c r="AS28" s="2" t="s">
        <v>0</v>
      </c>
      <c r="AT28" s="9"/>
      <c r="AU28" s="3" t="str">
        <f t="shared" si="10"/>
        <v/>
      </c>
      <c r="AV28" s="8"/>
      <c r="AW28" s="8"/>
      <c r="AX28" s="8"/>
      <c r="AY28" s="3" t="str">
        <f t="shared" si="11"/>
        <v/>
      </c>
      <c r="AZ28" s="9"/>
      <c r="BA28" s="2" t="s">
        <v>0</v>
      </c>
      <c r="BB28" s="9"/>
      <c r="BC28" s="3" t="str">
        <f t="shared" si="12"/>
        <v/>
      </c>
      <c r="BD28" s="9"/>
      <c r="BE28" s="2" t="s">
        <v>0</v>
      </c>
      <c r="BF28" s="9"/>
      <c r="BG28" s="3" t="str">
        <f t="shared" si="13"/>
        <v/>
      </c>
      <c r="BH28" s="9"/>
      <c r="BI28" s="2" t="s">
        <v>0</v>
      </c>
      <c r="BJ28" s="9"/>
      <c r="BK28" s="3" t="str">
        <f t="shared" si="14"/>
        <v/>
      </c>
      <c r="BL28" s="9"/>
      <c r="BM28" s="2" t="s">
        <v>0</v>
      </c>
      <c r="BN28" s="9"/>
      <c r="BO28" s="3" t="str">
        <f t="shared" si="15"/>
        <v/>
      </c>
      <c r="BP28" s="23"/>
      <c r="BR28" s="23"/>
      <c r="BS28" s="3"/>
      <c r="BT28" s="23"/>
      <c r="BV28" s="23"/>
      <c r="BW28" s="3" t="str">
        <f t="shared" si="16"/>
        <v/>
      </c>
      <c r="BX28" s="2">
        <f>COUNT(G28,K28,O28,S28,W28,AA28,AE28,AI28,AM28,AQ28,AU28,AY28,BC28,BG28,BK28,BO28,BS28,BW28)</f>
        <v>0</v>
      </c>
      <c r="BY28" s="2">
        <f>SUM(IF(G28=1,1,IF(G28=0,3,0)),IF(K28=1,1,IF(K28=0,3,0)),IF(O28=1,1,IF(O28=0,3,0)),IF(S28=1,1,IF(S28=0,3,0)),IF(W28=1,1,IF(W28=0,3,0)),IF(AA28=1,1,IF(AA28=0,3,0)),IF(AE28=1,1,IF(AE28=0,3,0)),IF(AI28=1,1,IF(AI28=0,3,0)),IF(AM28=1,1,IF(AM28=0,3,0)),IF(AQ28=1,1,IF(AQ28=0,3,0)),IF(AU28=1,1,IF(AU28=0,3,0)),IF(AY28=1,1,IF(AY28=0,3,0)),IF(BC28=1,1,IF(BC28=0,3,0)),IF(BG28=1,1,IF(BG28=0,3,0)),IF(BK28=1,1,IF(BK28=0,3,0)),IF(BO28=1,1,IF(BO28=0,3,0)))</f>
        <v>0</v>
      </c>
      <c r="BZ28" s="2">
        <f>SUM(F28,J28,N28,R28,V28,Z28,AD28,AH28,AL28,AP28,AT28,AX28,BB28,BF28,BJ28,BN28,BR28,BV28)-SUM(D28,H28,L28,P28,T28,X28,AB28,AF28,AJ28,AN28,AR28,AV28,AZ28,BD28,BH28,BL28,BP28,BT28)</f>
        <v>0</v>
      </c>
      <c r="CA28" s="2">
        <f>COUNTIF(G28,0)+COUNTIF(K28,0)+COUNTIF(O28,0)+COUNTIF(S28,0)+COUNTIF(V28,0)+COUNTIF(AA28,0)+COUNTIF(AE28,0)+COUNTIF(AI28,0)+COUNTIF(AM28,0)+COUNTIF(AQ28,0)+COUNTIF(AU28,0)+COUNTIF(AY28,0)+COUNTIF(BC28,0)+COUNTIF(BG28,0)+COUNTIF(BK28,0)+COUNTIF(BO28,0)+COUNTIF(BS28,0)+COUNTIF(BW28,0)</f>
        <v>0</v>
      </c>
      <c r="CB28" s="2">
        <f>COUNTIF(G28,3)+COUNTIF(K28,3)+COUNTIF(O28,3)+COUNTIF(S28,3)+COUNTIF(V28,3)+COUNTIF(AA28,3)+COUNTIF(AE28,3)+COUNTIF(AI28,3)+COUNTIF(AM28,3)+COUNTIF(AQ28,3)+COUNTIF(AU28,3)+COUNTIF(AY28,3)+COUNTIF(BC28,3)+COUNTIF(BG28,3)+COUNTIF(BK28,3)+COUNTIF(BO28,3)+COUNTIF(BS28,3)+COUNTIF(BW28,3)</f>
        <v>0</v>
      </c>
      <c r="CC28" s="2">
        <f>COUNTIF(G28,1)+COUNTIF(K28,1)+COUNTIF(O28,1)+COUNTIF(S28,1)+COUNTIF(V28,1)+COUNTIF(AA28,1)+COUNTIF(AE28,1)+COUNTIF(AI28,1)+COUNTIF(AM28,1)+COUNTIF(AQ28,1)+COUNTIF(AU28,1)+COUNTIF(AY28,1)+COUNTIF(BC28,1)+COUNTIF(BG28,1)+COUNTIF(BK28,1)+COUNTIF(BO28,1)+COUNTIF(BS28,1)+COUNTIF(BW28,1)</f>
        <v>0</v>
      </c>
      <c r="CE28" s="15" t="str">
        <f>A28</f>
        <v>Team12</v>
      </c>
    </row>
    <row r="29" spans="1:83" ht="6" customHeight="1" x14ac:dyDescent="0.2">
      <c r="A29" s="7"/>
      <c r="C29" s="3"/>
      <c r="D29" s="10"/>
      <c r="G29" s="3" t="str">
        <f t="shared" si="0"/>
        <v/>
      </c>
      <c r="K29" s="3" t="str">
        <f t="shared" si="1"/>
        <v/>
      </c>
      <c r="O29" s="3" t="str">
        <f t="shared" si="2"/>
        <v/>
      </c>
      <c r="S29" s="3" t="str">
        <f t="shared" si="3"/>
        <v/>
      </c>
      <c r="W29" s="3" t="str">
        <f t="shared" si="4"/>
        <v/>
      </c>
      <c r="AA29" s="3" t="str">
        <f t="shared" si="5"/>
        <v/>
      </c>
      <c r="AE29" s="3" t="str">
        <f t="shared" si="6"/>
        <v/>
      </c>
      <c r="AI29" s="3" t="str">
        <f t="shared" si="7"/>
        <v/>
      </c>
      <c r="AM29" s="3" t="str">
        <f t="shared" si="8"/>
        <v/>
      </c>
      <c r="AQ29" s="3" t="str">
        <f t="shared" si="9"/>
        <v/>
      </c>
      <c r="AU29" s="3" t="str">
        <f t="shared" si="10"/>
        <v/>
      </c>
      <c r="AY29" s="3" t="str">
        <f t="shared" si="11"/>
        <v/>
      </c>
      <c r="BC29" s="3" t="str">
        <f t="shared" si="12"/>
        <v/>
      </c>
      <c r="BG29" s="3" t="str">
        <f t="shared" si="13"/>
        <v/>
      </c>
      <c r="BK29" s="3" t="str">
        <f t="shared" si="14"/>
        <v/>
      </c>
      <c r="BO29" s="3" t="str">
        <f t="shared" si="15"/>
        <v/>
      </c>
      <c r="BS29" s="3"/>
      <c r="BW29" s="3" t="str">
        <f t="shared" si="16"/>
        <v/>
      </c>
      <c r="CE29" s="15"/>
    </row>
    <row r="30" spans="1:83" x14ac:dyDescent="0.2">
      <c r="A30" s="7" t="str">
        <f>Teams!B17</f>
        <v>Team13</v>
      </c>
      <c r="B30" s="2" t="s">
        <v>1</v>
      </c>
      <c r="C30" s="3"/>
      <c r="D30" s="9"/>
      <c r="E30" s="2" t="s">
        <v>0</v>
      </c>
      <c r="F30" s="9"/>
      <c r="G30" s="3" t="str">
        <f t="shared" si="0"/>
        <v/>
      </c>
      <c r="H30" s="9"/>
      <c r="I30" s="2" t="s">
        <v>0</v>
      </c>
      <c r="J30" s="9"/>
      <c r="K30" s="3" t="str">
        <f t="shared" si="1"/>
        <v/>
      </c>
      <c r="L30" s="9"/>
      <c r="M30" s="2" t="s">
        <v>0</v>
      </c>
      <c r="N30" s="9"/>
      <c r="O30" s="3" t="str">
        <f t="shared" si="2"/>
        <v/>
      </c>
      <c r="P30" s="9"/>
      <c r="Q30" s="2" t="s">
        <v>0</v>
      </c>
      <c r="R30" s="9"/>
      <c r="S30" s="3" t="str">
        <f t="shared" si="3"/>
        <v/>
      </c>
      <c r="T30" s="9"/>
      <c r="U30" s="2" t="s">
        <v>0</v>
      </c>
      <c r="V30" s="9"/>
      <c r="W30" s="3" t="str">
        <f t="shared" si="4"/>
        <v/>
      </c>
      <c r="X30" s="9"/>
      <c r="Y30" s="2" t="s">
        <v>0</v>
      </c>
      <c r="Z30" s="9"/>
      <c r="AA30" s="3" t="str">
        <f t="shared" si="5"/>
        <v/>
      </c>
      <c r="AB30" s="9"/>
      <c r="AC30" s="2" t="s">
        <v>0</v>
      </c>
      <c r="AD30" s="9"/>
      <c r="AE30" s="3" t="str">
        <f t="shared" si="6"/>
        <v/>
      </c>
      <c r="AF30" s="9"/>
      <c r="AG30" s="2" t="s">
        <v>0</v>
      </c>
      <c r="AH30" s="9"/>
      <c r="AI30" s="3" t="str">
        <f t="shared" si="7"/>
        <v/>
      </c>
      <c r="AJ30" s="9"/>
      <c r="AK30" s="2" t="s">
        <v>0</v>
      </c>
      <c r="AL30" s="9"/>
      <c r="AM30" s="3" t="str">
        <f t="shared" si="8"/>
        <v/>
      </c>
      <c r="AN30" s="9"/>
      <c r="AO30" s="2" t="s">
        <v>0</v>
      </c>
      <c r="AP30" s="9"/>
      <c r="AQ30" s="3" t="str">
        <f t="shared" si="9"/>
        <v/>
      </c>
      <c r="AR30" s="9"/>
      <c r="AS30" s="2" t="s">
        <v>0</v>
      </c>
      <c r="AT30" s="9"/>
      <c r="AU30" s="3" t="str">
        <f t="shared" si="10"/>
        <v/>
      </c>
      <c r="AV30" s="9"/>
      <c r="AW30" s="2" t="s">
        <v>0</v>
      </c>
      <c r="AX30" s="9"/>
      <c r="AY30" s="3" t="str">
        <f t="shared" si="11"/>
        <v/>
      </c>
      <c r="AZ30" s="8"/>
      <c r="BA30" s="8"/>
      <c r="BB30" s="8"/>
      <c r="BC30" s="3" t="str">
        <f t="shared" si="12"/>
        <v/>
      </c>
      <c r="BD30" s="9"/>
      <c r="BE30" s="2" t="s">
        <v>0</v>
      </c>
      <c r="BF30" s="9"/>
      <c r="BG30" s="3" t="str">
        <f t="shared" si="13"/>
        <v/>
      </c>
      <c r="BH30" s="9"/>
      <c r="BI30" s="2" t="s">
        <v>0</v>
      </c>
      <c r="BJ30" s="9"/>
      <c r="BK30" s="3" t="str">
        <f t="shared" si="14"/>
        <v/>
      </c>
      <c r="BL30" s="9"/>
      <c r="BM30" s="2" t="s">
        <v>0</v>
      </c>
      <c r="BN30" s="9"/>
      <c r="BO30" s="3" t="str">
        <f t="shared" si="15"/>
        <v/>
      </c>
      <c r="BP30" s="23"/>
      <c r="BR30" s="23"/>
      <c r="BS30" s="3"/>
      <c r="BT30" s="23"/>
      <c r="BV30" s="23"/>
      <c r="BW30" s="3" t="str">
        <f t="shared" si="16"/>
        <v/>
      </c>
      <c r="BX30" s="2">
        <f>COUNT(G30,K30,O30,S30,W30,AA30,AE30,AI30,AM30,AQ30,AU30,AY30,BC30,BG30,BK30,BO30,BS30,BW30)</f>
        <v>0</v>
      </c>
      <c r="BY30" s="2">
        <f>SUM(IF(G30=1,1,IF(G30=0,3,0)),IF(K30=1,1,IF(K30=0,3,0)),IF(O30=1,1,IF(O30=0,3,0)),IF(S30=1,1,IF(S30=0,3,0)),IF(W30=1,1,IF(W30=0,3,0)),IF(AA30=1,1,IF(AA30=0,3,0)),IF(AE30=1,1,IF(AE30=0,3,0)),IF(AI30=1,1,IF(AI30=0,3,0)),IF(AM30=1,1,IF(AM30=0,3,0)),IF(AQ30=1,1,IF(AQ30=0,3,0)),IF(AU30=1,1,IF(AU30=0,3,0)),IF(AY30=1,1,IF(AY30=0,3,0)),IF(BC30=1,1,IF(BC30=0,3,0)),IF(BG30=1,1,IF(BG30=0,3,0)),IF(BK30=1,1,IF(BK30=0,3,0)),IF(BO30=1,1,IF(BO30=0,3,0)))</f>
        <v>0</v>
      </c>
      <c r="BZ30" s="2">
        <f>SUM(F30,J30,N30,R30,V30,Z30,AD30,AH30,AL30,AP30,AT30,AX30,BB30,BF30,BJ30,BN30,BR30,BV30)-SUM(D30,H30,L30,P30,T30,X30,AB30,AF30,AJ30,AN30,AR30,AV30,AZ30,BD30,BH30,BL30,BP30,BT30)</f>
        <v>0</v>
      </c>
      <c r="CA30" s="2">
        <f>COUNTIF(G30,0)+COUNTIF(K30,0)+COUNTIF(O30,0)+COUNTIF(S30,0)+COUNTIF(V30,0)+COUNTIF(AA30,0)+COUNTIF(AE30,0)+COUNTIF(AI30,0)+COUNTIF(AM30,0)+COUNTIF(AQ30,0)+COUNTIF(AU30,0)+COUNTIF(AY30,0)+COUNTIF(BC30,0)+COUNTIF(BG30,0)+COUNTIF(BK30,0)+COUNTIF(BO30,0)+COUNTIF(BS30,0)+COUNTIF(BW30,0)</f>
        <v>0</v>
      </c>
      <c r="CB30" s="2">
        <f>COUNTIF(G30,3)+COUNTIF(K30,3)+COUNTIF(O30,3)+COUNTIF(S30,3)+COUNTIF(V30,3)+COUNTIF(AA30,3)+COUNTIF(AE30,3)+COUNTIF(AI30,3)+COUNTIF(AM30,3)+COUNTIF(AQ30,3)+COUNTIF(AU30,3)+COUNTIF(AY30,3)+COUNTIF(BC30,3)+COUNTIF(BG30,3)+COUNTIF(BK30,3)+COUNTIF(BO30,3)+COUNTIF(BS30,3)+COUNTIF(BW30,3)</f>
        <v>0</v>
      </c>
      <c r="CC30" s="2">
        <f>COUNTIF(G30,1)+COUNTIF(K30,1)+COUNTIF(O30,1)+COUNTIF(S30,1)+COUNTIF(V30,1)+COUNTIF(AA30,1)+COUNTIF(AE30,1)+COUNTIF(AI30,1)+COUNTIF(AM30,1)+COUNTIF(AQ30,1)+COUNTIF(AU30,1)+COUNTIF(AY30,1)+COUNTIF(BC30,1)+COUNTIF(BG30,1)+COUNTIF(BK30,1)+COUNTIF(BO30,1)+COUNTIF(BS30,1)+COUNTIF(BW30,1)</f>
        <v>0</v>
      </c>
      <c r="CE30" s="15" t="str">
        <f>A30</f>
        <v>Team13</v>
      </c>
    </row>
    <row r="31" spans="1:83" ht="6" customHeight="1" x14ac:dyDescent="0.2">
      <c r="A31" s="7"/>
      <c r="C31" s="3"/>
      <c r="G31" s="3" t="str">
        <f t="shared" si="0"/>
        <v/>
      </c>
      <c r="K31" s="3" t="str">
        <f t="shared" si="1"/>
        <v/>
      </c>
      <c r="O31" s="3" t="str">
        <f t="shared" si="2"/>
        <v/>
      </c>
      <c r="S31" s="3" t="str">
        <f t="shared" si="3"/>
        <v/>
      </c>
      <c r="W31" s="3" t="str">
        <f t="shared" si="4"/>
        <v/>
      </c>
      <c r="AA31" s="3" t="str">
        <f t="shared" si="5"/>
        <v/>
      </c>
      <c r="AE31" s="3" t="str">
        <f t="shared" si="6"/>
        <v/>
      </c>
      <c r="AI31" s="3" t="str">
        <f t="shared" si="7"/>
        <v/>
      </c>
      <c r="AM31" s="3" t="str">
        <f t="shared" si="8"/>
        <v/>
      </c>
      <c r="AQ31" s="3" t="str">
        <f t="shared" si="9"/>
        <v/>
      </c>
      <c r="AU31" s="3" t="str">
        <f t="shared" si="10"/>
        <v/>
      </c>
      <c r="AY31" s="3" t="str">
        <f t="shared" si="11"/>
        <v/>
      </c>
      <c r="BC31" s="3" t="str">
        <f t="shared" si="12"/>
        <v/>
      </c>
      <c r="BG31" s="3" t="str">
        <f t="shared" si="13"/>
        <v/>
      </c>
      <c r="BK31" s="3" t="str">
        <f t="shared" si="14"/>
        <v/>
      </c>
      <c r="BO31" s="3" t="str">
        <f t="shared" si="15"/>
        <v/>
      </c>
      <c r="BS31" s="3"/>
      <c r="BW31" s="3" t="str">
        <f t="shared" si="16"/>
        <v/>
      </c>
      <c r="CE31" s="15"/>
    </row>
    <row r="32" spans="1:83" x14ac:dyDescent="0.2">
      <c r="A32" s="7" t="str">
        <f>Teams!B18</f>
        <v>Team14</v>
      </c>
      <c r="B32" s="2" t="s">
        <v>1</v>
      </c>
      <c r="C32" s="3"/>
      <c r="D32" s="9"/>
      <c r="E32" s="2" t="s">
        <v>0</v>
      </c>
      <c r="F32" s="9"/>
      <c r="G32" s="3" t="str">
        <f t="shared" si="0"/>
        <v/>
      </c>
      <c r="H32" s="9"/>
      <c r="I32" s="2" t="s">
        <v>0</v>
      </c>
      <c r="J32" s="9"/>
      <c r="K32" s="3" t="str">
        <f t="shared" si="1"/>
        <v/>
      </c>
      <c r="L32" s="9"/>
      <c r="M32" s="2" t="s">
        <v>0</v>
      </c>
      <c r="N32" s="9"/>
      <c r="O32" s="3" t="str">
        <f t="shared" si="2"/>
        <v/>
      </c>
      <c r="P32" s="9"/>
      <c r="Q32" s="2" t="s">
        <v>0</v>
      </c>
      <c r="R32" s="9"/>
      <c r="S32" s="3" t="str">
        <f t="shared" si="3"/>
        <v/>
      </c>
      <c r="T32" s="9"/>
      <c r="U32" s="2" t="s">
        <v>0</v>
      </c>
      <c r="V32" s="9"/>
      <c r="W32" s="3" t="str">
        <f t="shared" si="4"/>
        <v/>
      </c>
      <c r="X32" s="9"/>
      <c r="Y32" s="2" t="s">
        <v>0</v>
      </c>
      <c r="Z32" s="9"/>
      <c r="AA32" s="3" t="str">
        <f t="shared" si="5"/>
        <v/>
      </c>
      <c r="AB32" s="9"/>
      <c r="AC32" s="2" t="s">
        <v>0</v>
      </c>
      <c r="AD32" s="9"/>
      <c r="AE32" s="3" t="str">
        <f t="shared" si="6"/>
        <v/>
      </c>
      <c r="AF32" s="9"/>
      <c r="AG32" s="2" t="s">
        <v>0</v>
      </c>
      <c r="AH32" s="9"/>
      <c r="AI32" s="3" t="str">
        <f t="shared" si="7"/>
        <v/>
      </c>
      <c r="AJ32" s="9"/>
      <c r="AK32" s="2" t="s">
        <v>0</v>
      </c>
      <c r="AL32" s="9"/>
      <c r="AM32" s="3" t="str">
        <f t="shared" si="8"/>
        <v/>
      </c>
      <c r="AN32" s="9"/>
      <c r="AO32" s="2" t="s">
        <v>0</v>
      </c>
      <c r="AP32" s="9"/>
      <c r="AQ32" s="3" t="str">
        <f t="shared" si="9"/>
        <v/>
      </c>
      <c r="AR32" s="9"/>
      <c r="AS32" s="2" t="s">
        <v>0</v>
      </c>
      <c r="AT32" s="9"/>
      <c r="AU32" s="3" t="str">
        <f t="shared" si="10"/>
        <v/>
      </c>
      <c r="AV32" s="9"/>
      <c r="AW32" s="2" t="s">
        <v>0</v>
      </c>
      <c r="AX32" s="9"/>
      <c r="AY32" s="3" t="str">
        <f t="shared" si="11"/>
        <v/>
      </c>
      <c r="AZ32" s="9"/>
      <c r="BA32" s="2" t="s">
        <v>0</v>
      </c>
      <c r="BB32" s="9"/>
      <c r="BC32" s="3" t="str">
        <f t="shared" si="12"/>
        <v/>
      </c>
      <c r="BD32" s="8"/>
      <c r="BE32" s="8"/>
      <c r="BF32" s="8"/>
      <c r="BG32" s="3" t="str">
        <f t="shared" si="13"/>
        <v/>
      </c>
      <c r="BH32" s="9"/>
      <c r="BI32" s="2" t="s">
        <v>0</v>
      </c>
      <c r="BJ32" s="9"/>
      <c r="BK32" s="3" t="str">
        <f t="shared" si="14"/>
        <v/>
      </c>
      <c r="BL32" s="9"/>
      <c r="BM32" s="2" t="s">
        <v>0</v>
      </c>
      <c r="BN32" s="9"/>
      <c r="BO32" s="3" t="str">
        <f t="shared" si="15"/>
        <v/>
      </c>
      <c r="BP32" s="23"/>
      <c r="BR32" s="23"/>
      <c r="BS32" s="3"/>
      <c r="BT32" s="23"/>
      <c r="BV32" s="23"/>
      <c r="BW32" s="3" t="str">
        <f t="shared" si="16"/>
        <v/>
      </c>
      <c r="BX32" s="2">
        <f>COUNT(G32,K32,O32,S32,W32,AA32,AE32,AI32,AM32,AQ32,AU32,AY32,BC32,BG32,BK32,BO32,BS32,BW32)</f>
        <v>0</v>
      </c>
      <c r="BY32" s="2">
        <f>SUM(IF(G32=1,1,IF(G32=0,3,0)),IF(K32=1,1,IF(K32=0,3,0)),IF(O32=1,1,IF(O32=0,3,0)),IF(S32=1,1,IF(S32=0,3,0)),IF(W32=1,1,IF(W32=0,3,0)),IF(AA32=1,1,IF(AA32=0,3,0)),IF(AE32=1,1,IF(AE32=0,3,0)),IF(AI32=1,1,IF(AI32=0,3,0)),IF(AM32=1,1,IF(AM32=0,3,0)),IF(AQ32=1,1,IF(AQ32=0,3,0)),IF(AU32=1,1,IF(AU32=0,3,0)),IF(AY32=1,1,IF(AY32=0,3,0)),IF(BC32=1,1,IF(BC32=0,3,0)),IF(BG32=1,1,IF(BG32=0,3,0)),IF(BK32=1,1,IF(BK32=0,3,0)),IF(BO32=1,1,IF(BO32=0,3,0)))</f>
        <v>0</v>
      </c>
      <c r="BZ32" s="2">
        <f>SUM(F32,J32,N32,R32,V32,Z32,AD32,AH32,AL32,AP32,AT32,AX32,BB32,BF32,BJ32,BN32,BR32,BV32)-SUM(D32,H32,L32,P32,T32,X32,AB32,AF32,AJ32,AN32,AR32,AV32,AZ32,BD32,BH32,BL32,BP32,BT32)</f>
        <v>0</v>
      </c>
      <c r="CA32" s="2">
        <f>COUNTIF(G32,0)+COUNTIF(K32,0)+COUNTIF(O32,0)+COUNTIF(S32,0)+COUNTIF(V32,0)+COUNTIF(AA32,0)+COUNTIF(AE32,0)+COUNTIF(AI32,0)+COUNTIF(AM32,0)+COUNTIF(AQ32,0)+COUNTIF(AU32,0)+COUNTIF(AY32,0)+COUNTIF(BC32,0)+COUNTIF(BG32,0)+COUNTIF(BK32,0)+COUNTIF(BO32,0)+COUNTIF(BS32,0)+COUNTIF(BW32,0)</f>
        <v>0</v>
      </c>
      <c r="CB32" s="2">
        <f>COUNTIF(G32,3)+COUNTIF(K32,3)+COUNTIF(O32,3)+COUNTIF(S32,3)+COUNTIF(V32,3)+COUNTIF(AA32,3)+COUNTIF(AE32,3)+COUNTIF(AI32,3)+COUNTIF(AM32,3)+COUNTIF(AQ32,3)+COUNTIF(AU32,3)+COUNTIF(AY32,3)+COUNTIF(BC32,3)+COUNTIF(BG32,3)+COUNTIF(BK32,3)+COUNTIF(BO32,3)+COUNTIF(BS32,3)+COUNTIF(BW32,3)</f>
        <v>0</v>
      </c>
      <c r="CC32" s="2">
        <f>COUNTIF(G32,1)+COUNTIF(K32,1)+COUNTIF(O32,1)+COUNTIF(S32,1)+COUNTIF(V32,1)+COUNTIF(AA32,1)+COUNTIF(AE32,1)+COUNTIF(AI32,1)+COUNTIF(AM32,1)+COUNTIF(AQ32,1)+COUNTIF(AU32,1)+COUNTIF(AY32,1)+COUNTIF(BC32,1)+COUNTIF(BG32,1)+COUNTIF(BK32,1)+COUNTIF(BO32,1)+COUNTIF(BS32,1)+COUNTIF(BW32,1)</f>
        <v>0</v>
      </c>
      <c r="CE32" s="15" t="str">
        <f>A32</f>
        <v>Team14</v>
      </c>
    </row>
    <row r="33" spans="1:83" ht="6" customHeight="1" x14ac:dyDescent="0.2">
      <c r="A33" s="7"/>
      <c r="C33" s="3"/>
      <c r="G33" s="3" t="str">
        <f t="shared" si="0"/>
        <v/>
      </c>
      <c r="K33" s="3" t="str">
        <f t="shared" si="1"/>
        <v/>
      </c>
      <c r="O33" s="3" t="str">
        <f t="shared" si="2"/>
        <v/>
      </c>
      <c r="S33" s="3" t="str">
        <f t="shared" si="3"/>
        <v/>
      </c>
      <c r="W33" s="3" t="str">
        <f t="shared" si="4"/>
        <v/>
      </c>
      <c r="AA33" s="3" t="str">
        <f t="shared" si="5"/>
        <v/>
      </c>
      <c r="AE33" s="3" t="str">
        <f t="shared" si="6"/>
        <v/>
      </c>
      <c r="AI33" s="3" t="str">
        <f t="shared" si="7"/>
        <v/>
      </c>
      <c r="AM33" s="3" t="str">
        <f t="shared" si="8"/>
        <v/>
      </c>
      <c r="AQ33" s="3" t="str">
        <f t="shared" si="9"/>
        <v/>
      </c>
      <c r="AU33" s="3" t="str">
        <f t="shared" si="10"/>
        <v/>
      </c>
      <c r="AY33" s="3" t="str">
        <f t="shared" si="11"/>
        <v/>
      </c>
      <c r="BC33" s="3" t="str">
        <f t="shared" si="12"/>
        <v/>
      </c>
      <c r="BG33" s="3" t="str">
        <f t="shared" si="13"/>
        <v/>
      </c>
      <c r="BK33" s="3" t="str">
        <f t="shared" si="14"/>
        <v/>
      </c>
      <c r="BN33" s="10"/>
      <c r="BO33" s="3" t="str">
        <f t="shared" si="15"/>
        <v/>
      </c>
      <c r="BS33" s="3"/>
      <c r="BW33" s="3" t="str">
        <f t="shared" si="16"/>
        <v/>
      </c>
      <c r="CE33" s="15"/>
    </row>
    <row r="34" spans="1:83" x14ac:dyDescent="0.2">
      <c r="A34" s="7" t="str">
        <f>Teams!B19</f>
        <v>Team15</v>
      </c>
      <c r="B34" s="2" t="s">
        <v>1</v>
      </c>
      <c r="C34" s="3"/>
      <c r="D34" s="9"/>
      <c r="E34" s="2" t="s">
        <v>0</v>
      </c>
      <c r="F34" s="9"/>
      <c r="G34" s="3" t="str">
        <f t="shared" si="0"/>
        <v/>
      </c>
      <c r="H34" s="9"/>
      <c r="I34" s="2" t="s">
        <v>0</v>
      </c>
      <c r="J34" s="9"/>
      <c r="K34" s="3" t="str">
        <f t="shared" si="1"/>
        <v/>
      </c>
      <c r="L34" s="9"/>
      <c r="M34" s="2" t="s">
        <v>0</v>
      </c>
      <c r="N34" s="9"/>
      <c r="O34" s="3" t="str">
        <f t="shared" si="2"/>
        <v/>
      </c>
      <c r="P34" s="9"/>
      <c r="Q34" s="2" t="s">
        <v>0</v>
      </c>
      <c r="R34" s="9"/>
      <c r="S34" s="3" t="str">
        <f t="shared" si="3"/>
        <v/>
      </c>
      <c r="T34" s="9"/>
      <c r="U34" s="2" t="s">
        <v>0</v>
      </c>
      <c r="V34" s="9"/>
      <c r="W34" s="3" t="str">
        <f t="shared" si="4"/>
        <v/>
      </c>
      <c r="X34" s="9"/>
      <c r="Y34" s="2" t="s">
        <v>0</v>
      </c>
      <c r="Z34" s="9"/>
      <c r="AA34" s="3" t="str">
        <f t="shared" si="5"/>
        <v/>
      </c>
      <c r="AB34" s="9"/>
      <c r="AC34" s="2" t="s">
        <v>0</v>
      </c>
      <c r="AD34" s="9"/>
      <c r="AE34" s="3" t="str">
        <f t="shared" si="6"/>
        <v/>
      </c>
      <c r="AF34" s="9"/>
      <c r="AG34" s="2" t="s">
        <v>0</v>
      </c>
      <c r="AH34" s="9"/>
      <c r="AI34" s="3" t="str">
        <f t="shared" si="7"/>
        <v/>
      </c>
      <c r="AJ34" s="9"/>
      <c r="AK34" s="2" t="s">
        <v>0</v>
      </c>
      <c r="AL34" s="9"/>
      <c r="AM34" s="3" t="str">
        <f t="shared" si="8"/>
        <v/>
      </c>
      <c r="AN34" s="9"/>
      <c r="AO34" s="2" t="s">
        <v>0</v>
      </c>
      <c r="AP34" s="9"/>
      <c r="AQ34" s="3" t="str">
        <f t="shared" si="9"/>
        <v/>
      </c>
      <c r="AR34" s="9"/>
      <c r="AS34" s="2" t="s">
        <v>0</v>
      </c>
      <c r="AT34" s="9"/>
      <c r="AU34" s="3" t="str">
        <f t="shared" si="10"/>
        <v/>
      </c>
      <c r="AV34" s="9"/>
      <c r="AW34" s="2" t="s">
        <v>0</v>
      </c>
      <c r="AX34" s="9"/>
      <c r="AY34" s="3" t="str">
        <f t="shared" si="11"/>
        <v/>
      </c>
      <c r="AZ34" s="9"/>
      <c r="BA34" s="2" t="s">
        <v>0</v>
      </c>
      <c r="BB34" s="9"/>
      <c r="BC34" s="3" t="str">
        <f t="shared" si="12"/>
        <v/>
      </c>
      <c r="BD34" s="9"/>
      <c r="BE34" s="2" t="s">
        <v>0</v>
      </c>
      <c r="BF34" s="9"/>
      <c r="BG34" s="3" t="str">
        <f t="shared" si="13"/>
        <v/>
      </c>
      <c r="BH34" s="8"/>
      <c r="BI34" s="8"/>
      <c r="BJ34" s="8"/>
      <c r="BK34" s="3" t="str">
        <f t="shared" si="14"/>
        <v/>
      </c>
      <c r="BL34" s="9"/>
      <c r="BM34" s="2" t="s">
        <v>0</v>
      </c>
      <c r="BN34" s="9"/>
      <c r="BO34" s="3" t="str">
        <f t="shared" si="15"/>
        <v/>
      </c>
      <c r="BP34" s="23"/>
      <c r="BR34" s="23"/>
      <c r="BS34" s="3"/>
      <c r="BT34" s="23"/>
      <c r="BV34" s="23"/>
      <c r="BW34" s="3" t="str">
        <f t="shared" si="16"/>
        <v/>
      </c>
      <c r="BX34" s="2">
        <f>COUNT(G34,K34,O34,S34,W34,AA34,AE34,AI34,AM34,AQ34,AU34,AY34,BC34,BG34,BK34,BO34,BS34,BW34)</f>
        <v>0</v>
      </c>
      <c r="BY34" s="2">
        <f>SUM(IF(G34=1,1,IF(G34=0,3,0)),IF(K34=1,1,IF(K34=0,3,0)),IF(O34=1,1,IF(O34=0,3,0)),IF(S34=1,1,IF(S34=0,3,0)),IF(W34=1,1,IF(W34=0,3,0)),IF(AA34=1,1,IF(AA34=0,3,0)),IF(AE34=1,1,IF(AE34=0,3,0)),IF(AI34=1,1,IF(AI34=0,3,0)),IF(AM34=1,1,IF(AM34=0,3,0)),IF(AQ34=1,1,IF(AQ34=0,3,0)),IF(AU34=1,1,IF(AU34=0,3,0)),IF(AY34=1,1,IF(AY34=0,3,0)),IF(BC34=1,1,IF(BC34=0,3,0)),IF(BG34=1,1,IF(BG34=0,3,0)),IF(BK34=1,1,IF(BK34=0,3,0)),IF(BO34=1,1,IF(BO34=0,3,0)))</f>
        <v>0</v>
      </c>
      <c r="BZ34" s="2">
        <f>SUM(F34,J34,N34,R34,V34,Z34,AD34,AH34,AL34,AP34,AT34,AX34,BB34,BF34,BJ34,BN34,BR34,BV34)-SUM(D34,H34,L34,P34,T34,X34,AB34,AF34,AJ34,AN34,AR34,AV34,AZ34,BD34,BH34,BL34,BP34,BT34)</f>
        <v>0</v>
      </c>
      <c r="CA34" s="2">
        <f>COUNTIF(G34,0)+COUNTIF(K34,0)+COUNTIF(O34,0)+COUNTIF(S34,0)+COUNTIF(V34,0)+COUNTIF(AA34,0)+COUNTIF(AE34,0)+COUNTIF(AI34,0)+COUNTIF(AM34,0)+COUNTIF(AQ34,0)+COUNTIF(AU34,0)+COUNTIF(AY34,0)+COUNTIF(BC34,0)+COUNTIF(BG34,0)+COUNTIF(BK34,0)+COUNTIF(BO34,0)+COUNTIF(BS34,0)+COUNTIF(BW34,0)</f>
        <v>0</v>
      </c>
      <c r="CB34" s="2">
        <f>COUNTIF(G34,3)+COUNTIF(K34,3)+COUNTIF(O34,3)+COUNTIF(S34,3)+COUNTIF(V34,3)+COUNTIF(AA34,3)+COUNTIF(AE34,3)+COUNTIF(AI34,3)+COUNTIF(AM34,3)+COUNTIF(AQ34,3)+COUNTIF(AU34,3)+COUNTIF(AY34,3)+COUNTIF(BC34,3)+COUNTIF(BG34,3)+COUNTIF(BK34,3)+COUNTIF(BO34,3)+COUNTIF(BS34,3)+COUNTIF(BW34,3)</f>
        <v>0</v>
      </c>
      <c r="CC34" s="2">
        <f>COUNTIF(G34,1)+COUNTIF(K34,1)+COUNTIF(O34,1)+COUNTIF(S34,1)+COUNTIF(V34,1)+COUNTIF(AA34,1)+COUNTIF(AE34,1)+COUNTIF(AI34,1)+COUNTIF(AM34,1)+COUNTIF(AQ34,1)+COUNTIF(AU34,1)+COUNTIF(AY34,1)+COUNTIF(BC34,1)+COUNTIF(BG34,1)+COUNTIF(BK34,1)+COUNTIF(BO34,1)+COUNTIF(BS34,1)+COUNTIF(BW34,1)</f>
        <v>0</v>
      </c>
      <c r="CE34" s="15" t="str">
        <f>A34</f>
        <v>Team15</v>
      </c>
    </row>
    <row r="35" spans="1:83" ht="6" customHeight="1" x14ac:dyDescent="0.2">
      <c r="A35" s="7"/>
      <c r="C35" s="3"/>
      <c r="G35" s="3" t="str">
        <f t="shared" si="0"/>
        <v/>
      </c>
      <c r="K35" s="3" t="str">
        <f t="shared" si="1"/>
        <v/>
      </c>
      <c r="O35" s="3" t="str">
        <f t="shared" si="2"/>
        <v/>
      </c>
      <c r="S35" s="3" t="str">
        <f t="shared" si="3"/>
        <v/>
      </c>
      <c r="W35" s="3" t="str">
        <f t="shared" si="4"/>
        <v/>
      </c>
      <c r="AA35" s="3" t="str">
        <f t="shared" si="5"/>
        <v/>
      </c>
      <c r="AE35" s="3" t="str">
        <f t="shared" si="6"/>
        <v/>
      </c>
      <c r="AI35" s="3" t="str">
        <f t="shared" si="7"/>
        <v/>
      </c>
      <c r="AM35" s="3" t="str">
        <f t="shared" si="8"/>
        <v/>
      </c>
      <c r="AQ35" s="3" t="str">
        <f t="shared" si="9"/>
        <v/>
      </c>
      <c r="AU35" s="3" t="str">
        <f t="shared" si="10"/>
        <v/>
      </c>
      <c r="AY35" s="3" t="str">
        <f t="shared" si="11"/>
        <v/>
      </c>
      <c r="BC35" s="3" t="str">
        <f t="shared" si="12"/>
        <v/>
      </c>
      <c r="BG35" s="3" t="str">
        <f t="shared" si="13"/>
        <v/>
      </c>
      <c r="BK35" s="3" t="str">
        <f t="shared" si="14"/>
        <v/>
      </c>
      <c r="BO35" s="3" t="str">
        <f t="shared" si="15"/>
        <v/>
      </c>
      <c r="BS35" s="3"/>
      <c r="BW35" s="3" t="str">
        <f t="shared" si="16"/>
        <v/>
      </c>
      <c r="CE35" s="15"/>
    </row>
    <row r="36" spans="1:83" x14ac:dyDescent="0.2">
      <c r="A36" s="7" t="str">
        <f>Teams!B20</f>
        <v>Team16</v>
      </c>
      <c r="B36" s="2" t="s">
        <v>1</v>
      </c>
      <c r="C36" s="3"/>
      <c r="D36" s="9"/>
      <c r="E36" s="2" t="s">
        <v>0</v>
      </c>
      <c r="F36" s="9"/>
      <c r="G36" s="3" t="str">
        <f t="shared" si="0"/>
        <v/>
      </c>
      <c r="H36" s="9"/>
      <c r="I36" s="2" t="s">
        <v>0</v>
      </c>
      <c r="J36" s="9"/>
      <c r="K36" s="3" t="str">
        <f t="shared" si="1"/>
        <v/>
      </c>
      <c r="L36" s="9"/>
      <c r="M36" s="2" t="s">
        <v>0</v>
      </c>
      <c r="N36" s="9"/>
      <c r="O36" s="3" t="str">
        <f t="shared" si="2"/>
        <v/>
      </c>
      <c r="P36" s="9"/>
      <c r="Q36" s="2" t="s">
        <v>0</v>
      </c>
      <c r="R36" s="9"/>
      <c r="S36" s="3" t="str">
        <f t="shared" si="3"/>
        <v/>
      </c>
      <c r="T36" s="9"/>
      <c r="U36" s="2" t="s">
        <v>0</v>
      </c>
      <c r="V36" s="9"/>
      <c r="W36" s="3" t="str">
        <f t="shared" si="4"/>
        <v/>
      </c>
      <c r="X36" s="9"/>
      <c r="Y36" s="2" t="s">
        <v>0</v>
      </c>
      <c r="Z36" s="9"/>
      <c r="AA36" s="3" t="str">
        <f t="shared" si="5"/>
        <v/>
      </c>
      <c r="AB36" s="9"/>
      <c r="AC36" s="2" t="s">
        <v>0</v>
      </c>
      <c r="AD36" s="9"/>
      <c r="AE36" s="3" t="str">
        <f t="shared" si="6"/>
        <v/>
      </c>
      <c r="AF36" s="9"/>
      <c r="AG36" s="2" t="s">
        <v>0</v>
      </c>
      <c r="AH36" s="9"/>
      <c r="AI36" s="3" t="str">
        <f t="shared" si="7"/>
        <v/>
      </c>
      <c r="AJ36" s="9"/>
      <c r="AK36" s="2" t="s">
        <v>0</v>
      </c>
      <c r="AL36" s="9"/>
      <c r="AM36" s="3" t="str">
        <f t="shared" si="8"/>
        <v/>
      </c>
      <c r="AN36" s="9"/>
      <c r="AO36" s="2" t="s">
        <v>0</v>
      </c>
      <c r="AP36" s="9"/>
      <c r="AQ36" s="3" t="str">
        <f t="shared" si="9"/>
        <v/>
      </c>
      <c r="AR36" s="9"/>
      <c r="AS36" s="2" t="s">
        <v>0</v>
      </c>
      <c r="AT36" s="9"/>
      <c r="AU36" s="3" t="str">
        <f t="shared" si="10"/>
        <v/>
      </c>
      <c r="AV36" s="9"/>
      <c r="AW36" s="2" t="s">
        <v>0</v>
      </c>
      <c r="AX36" s="9"/>
      <c r="AY36" s="3" t="str">
        <f t="shared" si="11"/>
        <v/>
      </c>
      <c r="AZ36" s="9"/>
      <c r="BA36" s="2" t="s">
        <v>0</v>
      </c>
      <c r="BB36" s="9"/>
      <c r="BC36" s="3" t="str">
        <f t="shared" si="12"/>
        <v/>
      </c>
      <c r="BD36" s="9"/>
      <c r="BE36" s="2" t="s">
        <v>0</v>
      </c>
      <c r="BF36" s="9"/>
      <c r="BG36" s="3" t="str">
        <f t="shared" si="13"/>
        <v/>
      </c>
      <c r="BH36" s="9"/>
      <c r="BI36" s="2" t="s">
        <v>0</v>
      </c>
      <c r="BJ36" s="9"/>
      <c r="BK36" s="3" t="str">
        <f t="shared" si="14"/>
        <v/>
      </c>
      <c r="BL36" s="8"/>
      <c r="BM36" s="8"/>
      <c r="BN36" s="8"/>
      <c r="BO36" s="3" t="str">
        <f t="shared" si="15"/>
        <v/>
      </c>
      <c r="BP36" s="23"/>
      <c r="BR36" s="23"/>
      <c r="BS36" s="3"/>
      <c r="BT36" s="23"/>
      <c r="BV36" s="23"/>
      <c r="BW36" s="3" t="str">
        <f t="shared" si="16"/>
        <v/>
      </c>
      <c r="BX36" s="2">
        <f>COUNT(G36,K36,O36,S36,W36,AA36,AE36,AI36,AM36,AQ36,AU36,AY36,BC36,BG36,BK36,BO36,BS36,BW36)</f>
        <v>0</v>
      </c>
      <c r="BY36" s="2">
        <f>SUM(IF(G36=1,1,IF(G36=0,3,0)),IF(K36=1,1,IF(K36=0,3,0)),IF(O36=1,1,IF(O36=0,3,0)),IF(S36=1,1,IF(S36=0,3,0)),IF(W36=1,1,IF(W36=0,3,0)),IF(AA36=1,1,IF(AA36=0,3,0)),IF(AE36=1,1,IF(AE36=0,3,0)),IF(AI36=1,1,IF(AI36=0,3,0)),IF(AM36=1,1,IF(AM36=0,3,0)),IF(AQ36=1,1,IF(AQ36=0,3,0)),IF(AU36=1,1,IF(AU36=0,3,0)),IF(AY36=1,1,IF(AY36=0,3,0)),IF(BC36=1,1,IF(BC36=0,3,0)),IF(BG36=1,1,IF(BG36=0,3,0)),IF(BK36=1,1,IF(BK36=0,3,0)),IF(BO36=1,1,IF(BO36=0,3,0)))</f>
        <v>0</v>
      </c>
      <c r="BZ36" s="2">
        <f>SUM(F36,J36,N36,R36,V36,Z36,AD36,AH36,AL36,AP36,AT36,AX36,BB36,BF36,BJ36,BN36,BR36,BV36)-SUM(D36,H36,L36,P36,T36,X36,AB36,AF36,AJ36,AN36,AR36,AV36,AZ36,BD36,BH36,BL36,BP36,BT36)</f>
        <v>0</v>
      </c>
      <c r="CA36" s="2">
        <f>COUNTIF(G36,0)+COUNTIF(K36,0)+COUNTIF(O36,0)+COUNTIF(S36,0)+COUNTIF(V36,0)+COUNTIF(AA36,0)+COUNTIF(AE36,0)+COUNTIF(AI36,0)+COUNTIF(AM36,0)+COUNTIF(AQ36,0)+COUNTIF(AU36,0)+COUNTIF(AY36,0)+COUNTIF(BC36,0)+COUNTIF(BG36,0)+COUNTIF(BK36,0)+COUNTIF(BO36,0)+COUNTIF(BS36,0)+COUNTIF(BW36,0)</f>
        <v>0</v>
      </c>
      <c r="CB36" s="2">
        <f>COUNTIF(G36,3)+COUNTIF(K36,3)+COUNTIF(O36,3)+COUNTIF(S36,3)+COUNTIF(V36,3)+COUNTIF(AA36,3)+COUNTIF(AE36,3)+COUNTIF(AI36,3)+COUNTIF(AM36,3)+COUNTIF(AQ36,3)+COUNTIF(AU36,3)+COUNTIF(AY36,3)+COUNTIF(BC36,3)+COUNTIF(BG36,3)+COUNTIF(BK36,3)+COUNTIF(BO36,3)+COUNTIF(BS36,3)+COUNTIF(BW36,3)</f>
        <v>0</v>
      </c>
      <c r="CC36" s="2">
        <f>COUNTIF(G36,1)+COUNTIF(K36,1)+COUNTIF(O36,1)+COUNTIF(S36,1)+COUNTIF(V36,1)+COUNTIF(AA36,1)+COUNTIF(AE36,1)+COUNTIF(AI36,1)+COUNTIF(AM36,1)+COUNTIF(AQ36,1)+COUNTIF(AU36,1)+COUNTIF(AY36,1)+COUNTIF(BC36,1)+COUNTIF(BG36,1)+COUNTIF(BK36,1)+COUNTIF(BO36,1)+COUNTIF(BS36,1)+COUNTIF(BW36,1)</f>
        <v>0</v>
      </c>
      <c r="CE36" s="15" t="str">
        <f>A36</f>
        <v>Team16</v>
      </c>
    </row>
    <row r="37" spans="1:83" ht="6" customHeight="1" x14ac:dyDescent="0.2">
      <c r="A37" s="7"/>
      <c r="C37" s="3"/>
      <c r="G37" s="3" t="str">
        <f t="shared" si="0"/>
        <v/>
      </c>
      <c r="K37" s="3" t="str">
        <f t="shared" si="1"/>
        <v/>
      </c>
      <c r="O37" s="3" t="str">
        <f t="shared" si="2"/>
        <v/>
      </c>
      <c r="S37" s="3" t="str">
        <f t="shared" si="3"/>
        <v/>
      </c>
      <c r="W37" s="3" t="str">
        <f t="shared" si="4"/>
        <v/>
      </c>
      <c r="AA37" s="3" t="str">
        <f t="shared" si="5"/>
        <v/>
      </c>
      <c r="AE37" s="3" t="str">
        <f t="shared" si="6"/>
        <v/>
      </c>
      <c r="AI37" s="3" t="str">
        <f t="shared" si="7"/>
        <v/>
      </c>
      <c r="AM37" s="3" t="str">
        <f t="shared" si="8"/>
        <v/>
      </c>
      <c r="AQ37" s="3" t="str">
        <f t="shared" si="9"/>
        <v/>
      </c>
      <c r="AU37" s="3" t="str">
        <f t="shared" si="10"/>
        <v/>
      </c>
      <c r="AY37" s="3" t="str">
        <f t="shared" si="11"/>
        <v/>
      </c>
      <c r="BC37" s="3" t="str">
        <f t="shared" si="12"/>
        <v/>
      </c>
      <c r="BG37" s="3" t="str">
        <f t="shared" si="13"/>
        <v/>
      </c>
      <c r="BK37" s="3" t="str">
        <f t="shared" si="14"/>
        <v/>
      </c>
      <c r="BO37" s="3" t="str">
        <f t="shared" si="15"/>
        <v/>
      </c>
      <c r="BS37" s="3"/>
      <c r="BW37" s="3" t="str">
        <f t="shared" si="16"/>
        <v/>
      </c>
      <c r="CE37" s="15"/>
    </row>
    <row r="38" spans="1:83" hidden="1" x14ac:dyDescent="0.2">
      <c r="A38" s="7"/>
      <c r="C38" s="3"/>
      <c r="D38" s="23"/>
      <c r="E38" s="24"/>
      <c r="F38" s="23"/>
      <c r="G38" s="3"/>
      <c r="H38" s="23"/>
      <c r="I38" s="24"/>
      <c r="J38" s="23"/>
      <c r="K38" s="3"/>
      <c r="L38" s="23"/>
      <c r="M38" s="24"/>
      <c r="N38" s="23"/>
      <c r="O38" s="3"/>
      <c r="P38" s="23"/>
      <c r="Q38" s="24"/>
      <c r="R38" s="23"/>
      <c r="S38" s="3"/>
      <c r="T38" s="23"/>
      <c r="U38" s="24"/>
      <c r="V38" s="23"/>
      <c r="W38" s="3"/>
      <c r="X38" s="23"/>
      <c r="Y38" s="24"/>
      <c r="Z38" s="23"/>
      <c r="AA38" s="3"/>
      <c r="AB38" s="23"/>
      <c r="AC38" s="24"/>
      <c r="AD38" s="23"/>
      <c r="AE38" s="3"/>
      <c r="AF38" s="23"/>
      <c r="AG38" s="24"/>
      <c r="AH38" s="23"/>
      <c r="AI38" s="3"/>
      <c r="AJ38" s="23"/>
      <c r="AK38" s="24"/>
      <c r="AL38" s="23"/>
      <c r="AM38" s="3"/>
      <c r="AN38" s="23"/>
      <c r="AO38" s="24"/>
      <c r="AP38" s="23"/>
      <c r="AQ38" s="3"/>
      <c r="AR38" s="23"/>
      <c r="AS38" s="24"/>
      <c r="AT38" s="23"/>
      <c r="AU38" s="3"/>
      <c r="AV38" s="23"/>
      <c r="AW38" s="24"/>
      <c r="AX38" s="23"/>
      <c r="AY38" s="3"/>
      <c r="AZ38" s="23"/>
      <c r="BA38" s="24"/>
      <c r="BB38" s="23"/>
      <c r="BC38" s="3"/>
      <c r="BD38" s="23"/>
      <c r="BE38" s="24"/>
      <c r="BF38" s="23"/>
      <c r="BG38" s="3"/>
      <c r="BH38" s="23"/>
      <c r="BI38" s="24"/>
      <c r="BJ38" s="23"/>
      <c r="BK38" s="3"/>
      <c r="BL38" s="23"/>
      <c r="BM38" s="24"/>
      <c r="BN38" s="23"/>
      <c r="BO38" s="3"/>
      <c r="BP38" s="25"/>
      <c r="BQ38" s="25"/>
      <c r="BR38" s="25"/>
      <c r="BS38" s="3"/>
      <c r="BT38" s="23"/>
      <c r="BV38" s="23"/>
      <c r="BW38" s="3" t="str">
        <f t="shared" si="16"/>
        <v/>
      </c>
      <c r="CE38" s="15"/>
    </row>
    <row r="39" spans="1:83" ht="6" hidden="1" customHeight="1" x14ac:dyDescent="0.2">
      <c r="A39" s="7"/>
      <c r="C39" s="3"/>
      <c r="D39" s="24"/>
      <c r="E39" s="24"/>
      <c r="F39" s="24"/>
      <c r="G39" s="3"/>
      <c r="H39" s="24"/>
      <c r="I39" s="24"/>
      <c r="J39" s="24"/>
      <c r="K39" s="3"/>
      <c r="L39" s="24"/>
      <c r="M39" s="24"/>
      <c r="N39" s="24"/>
      <c r="O39" s="3"/>
      <c r="P39" s="24"/>
      <c r="Q39" s="24"/>
      <c r="R39" s="24"/>
      <c r="S39" s="3"/>
      <c r="T39" s="24"/>
      <c r="U39" s="24"/>
      <c r="V39" s="24"/>
      <c r="W39" s="3"/>
      <c r="X39" s="24"/>
      <c r="Y39" s="24"/>
      <c r="Z39" s="24"/>
      <c r="AA39" s="3"/>
      <c r="AB39" s="24"/>
      <c r="AC39" s="24"/>
      <c r="AD39" s="24"/>
      <c r="AE39" s="3"/>
      <c r="AF39" s="24"/>
      <c r="AG39" s="24"/>
      <c r="AH39" s="24"/>
      <c r="AI39" s="3"/>
      <c r="AJ39" s="24"/>
      <c r="AK39" s="24"/>
      <c r="AL39" s="24"/>
      <c r="AM39" s="3"/>
      <c r="AN39" s="24"/>
      <c r="AO39" s="24"/>
      <c r="AP39" s="24"/>
      <c r="AQ39" s="3"/>
      <c r="AR39" s="24"/>
      <c r="AS39" s="24"/>
      <c r="AT39" s="24"/>
      <c r="AU39" s="3"/>
      <c r="AV39" s="24"/>
      <c r="AW39" s="24"/>
      <c r="AX39" s="24"/>
      <c r="AY39" s="3"/>
      <c r="AZ39" s="24"/>
      <c r="BA39" s="24"/>
      <c r="BB39" s="24"/>
      <c r="BC39" s="3"/>
      <c r="BD39" s="24"/>
      <c r="BE39" s="24"/>
      <c r="BF39" s="24"/>
      <c r="BG39" s="3"/>
      <c r="BH39" s="24"/>
      <c r="BI39" s="24"/>
      <c r="BJ39" s="24"/>
      <c r="BK39" s="3"/>
      <c r="BL39" s="24"/>
      <c r="BM39" s="24"/>
      <c r="BN39" s="24"/>
      <c r="BO39" s="3"/>
      <c r="BS39" s="3"/>
      <c r="BW39" s="3" t="str">
        <f t="shared" si="16"/>
        <v/>
      </c>
      <c r="CE39" s="15"/>
    </row>
    <row r="40" spans="1:83" hidden="1" x14ac:dyDescent="0.2">
      <c r="A40" s="7"/>
      <c r="C40" s="3"/>
      <c r="D40" s="23"/>
      <c r="E40" s="24"/>
      <c r="F40" s="23"/>
      <c r="G40" s="3"/>
      <c r="H40" s="23"/>
      <c r="I40" s="24"/>
      <c r="J40" s="23"/>
      <c r="K40" s="3"/>
      <c r="L40" s="23"/>
      <c r="M40" s="24"/>
      <c r="N40" s="23"/>
      <c r="O40" s="3"/>
      <c r="P40" s="23"/>
      <c r="Q40" s="24"/>
      <c r="R40" s="23"/>
      <c r="S40" s="3"/>
      <c r="T40" s="23"/>
      <c r="U40" s="24"/>
      <c r="V40" s="23"/>
      <c r="W40" s="3"/>
      <c r="X40" s="23"/>
      <c r="Y40" s="24"/>
      <c r="Z40" s="23"/>
      <c r="AA40" s="3"/>
      <c r="AB40" s="23"/>
      <c r="AC40" s="24"/>
      <c r="AD40" s="23"/>
      <c r="AE40" s="3"/>
      <c r="AF40" s="23"/>
      <c r="AG40" s="24"/>
      <c r="AH40" s="23"/>
      <c r="AI40" s="3"/>
      <c r="AJ40" s="23"/>
      <c r="AK40" s="24"/>
      <c r="AL40" s="23"/>
      <c r="AM40" s="3"/>
      <c r="AN40" s="23"/>
      <c r="AO40" s="24"/>
      <c r="AP40" s="23"/>
      <c r="AQ40" s="3"/>
      <c r="AR40" s="23"/>
      <c r="AS40" s="24"/>
      <c r="AT40" s="23"/>
      <c r="AU40" s="3"/>
      <c r="AV40" s="23"/>
      <c r="AW40" s="24"/>
      <c r="AX40" s="23"/>
      <c r="AY40" s="3"/>
      <c r="AZ40" s="23"/>
      <c r="BA40" s="24"/>
      <c r="BB40" s="23"/>
      <c r="BC40" s="3"/>
      <c r="BD40" s="23"/>
      <c r="BE40" s="24"/>
      <c r="BF40" s="23"/>
      <c r="BG40" s="3"/>
      <c r="BH40" s="23"/>
      <c r="BI40" s="24"/>
      <c r="BJ40" s="23"/>
      <c r="BK40" s="3"/>
      <c r="BL40" s="23"/>
      <c r="BM40" s="24"/>
      <c r="BN40" s="23"/>
      <c r="BO40" s="3"/>
      <c r="BP40" s="23"/>
      <c r="BR40" s="23"/>
      <c r="BS40" s="3"/>
      <c r="BT40" s="27"/>
      <c r="BU40" s="27"/>
      <c r="BV40" s="27"/>
      <c r="BW40" s="3" t="str">
        <f t="shared" si="16"/>
        <v/>
      </c>
      <c r="CE40" s="15"/>
    </row>
    <row r="41" spans="1:83" hidden="1" x14ac:dyDescent="0.2">
      <c r="A41" s="11"/>
      <c r="C41" s="3"/>
      <c r="G41" s="3"/>
      <c r="K41" s="3"/>
      <c r="O41" s="3"/>
      <c r="S41" s="3"/>
      <c r="W41" s="3"/>
      <c r="AA41" s="3"/>
      <c r="AE41" s="3"/>
      <c r="AI41" s="3"/>
      <c r="AM41" s="3"/>
      <c r="AQ41" s="3"/>
      <c r="AU41" s="3"/>
      <c r="AY41" s="3"/>
      <c r="BC41" s="3"/>
      <c r="BG41" s="3"/>
      <c r="BK41" s="3"/>
      <c r="BO41" s="3"/>
      <c r="BS41" s="3"/>
      <c r="BW41" s="3"/>
    </row>
    <row r="42" spans="1:83" x14ac:dyDescent="0.2">
      <c r="A42" s="11" t="s">
        <v>28</v>
      </c>
      <c r="C42" s="3"/>
      <c r="D42" s="39">
        <f>COUNT(G6:G40)</f>
        <v>0</v>
      </c>
      <c r="E42" s="39"/>
      <c r="F42" s="39"/>
      <c r="G42" s="3"/>
      <c r="H42" s="39">
        <f>COUNT(K6:K40)</f>
        <v>0</v>
      </c>
      <c r="I42" s="39"/>
      <c r="J42" s="39"/>
      <c r="K42" s="3"/>
      <c r="L42" s="39">
        <f>COUNT(O6:O40)</f>
        <v>0</v>
      </c>
      <c r="M42" s="39"/>
      <c r="N42" s="39"/>
      <c r="O42" s="3"/>
      <c r="P42" s="39">
        <f>COUNT(S6:S40)</f>
        <v>0</v>
      </c>
      <c r="Q42" s="39"/>
      <c r="R42" s="39"/>
      <c r="S42" s="3"/>
      <c r="T42" s="39">
        <f>COUNT(W6:W40)</f>
        <v>0</v>
      </c>
      <c r="U42" s="39"/>
      <c r="V42" s="39"/>
      <c r="W42" s="3"/>
      <c r="X42" s="39">
        <f>COUNT(AA6:AA40)</f>
        <v>0</v>
      </c>
      <c r="Y42" s="39"/>
      <c r="Z42" s="39"/>
      <c r="AA42" s="3"/>
      <c r="AB42" s="39">
        <f>COUNT(AE6:AE40)</f>
        <v>0</v>
      </c>
      <c r="AC42" s="39"/>
      <c r="AD42" s="39"/>
      <c r="AE42" s="3"/>
      <c r="AF42" s="39">
        <f>COUNT(AI6:AI40)</f>
        <v>0</v>
      </c>
      <c r="AG42" s="39"/>
      <c r="AH42" s="39"/>
      <c r="AI42" s="3"/>
      <c r="AJ42" s="39">
        <f>COUNT(AM6:AM40)</f>
        <v>0</v>
      </c>
      <c r="AK42" s="39"/>
      <c r="AL42" s="39"/>
      <c r="AM42" s="3"/>
      <c r="AN42" s="39">
        <f>COUNT(AQ6:AQ40)</f>
        <v>0</v>
      </c>
      <c r="AO42" s="39"/>
      <c r="AP42" s="39"/>
      <c r="AQ42" s="3"/>
      <c r="AR42" s="39">
        <f>COUNT(AU6:AU40)</f>
        <v>0</v>
      </c>
      <c r="AS42" s="39"/>
      <c r="AT42" s="39"/>
      <c r="AU42" s="3"/>
      <c r="AV42" s="39">
        <f>COUNT(AY6:AY40)</f>
        <v>0</v>
      </c>
      <c r="AW42" s="39"/>
      <c r="AX42" s="39"/>
      <c r="AY42" s="3"/>
      <c r="AZ42" s="39">
        <f>COUNT(BC6:BC40)</f>
        <v>0</v>
      </c>
      <c r="BA42" s="39"/>
      <c r="BB42" s="39"/>
      <c r="BC42" s="3"/>
      <c r="BD42" s="39">
        <f>COUNT(BG6:BG40)</f>
        <v>0</v>
      </c>
      <c r="BE42" s="39"/>
      <c r="BF42" s="39"/>
      <c r="BG42" s="3"/>
      <c r="BH42" s="39">
        <f>COUNT(BK6:BK40)</f>
        <v>0</v>
      </c>
      <c r="BI42" s="39"/>
      <c r="BJ42" s="39"/>
      <c r="BK42" s="3"/>
      <c r="BL42" s="39">
        <f>COUNT(BO6:BO40)</f>
        <v>0</v>
      </c>
      <c r="BM42" s="39"/>
      <c r="BN42" s="39"/>
      <c r="BO42" s="3"/>
      <c r="BP42" s="40"/>
      <c r="BQ42" s="40"/>
      <c r="BR42" s="40"/>
      <c r="BS42" s="3"/>
      <c r="BT42" s="40"/>
      <c r="BU42" s="40"/>
      <c r="BV42" s="40"/>
      <c r="BW42" s="3"/>
    </row>
    <row r="43" spans="1:83" s="6" customFormat="1" x14ac:dyDescent="0.2">
      <c r="A43" s="11" t="s">
        <v>3</v>
      </c>
      <c r="C43" s="3"/>
      <c r="D43" s="39">
        <f>SUM(G6:G40)</f>
        <v>0</v>
      </c>
      <c r="E43" s="39"/>
      <c r="F43" s="39"/>
      <c r="G43" s="3"/>
      <c r="H43" s="39">
        <f>SUM(K6:K40)</f>
        <v>0</v>
      </c>
      <c r="I43" s="39"/>
      <c r="J43" s="39"/>
      <c r="K43" s="3"/>
      <c r="L43" s="39">
        <f>SUM(O6:O40)</f>
        <v>0</v>
      </c>
      <c r="M43" s="39"/>
      <c r="N43" s="39"/>
      <c r="O43" s="3"/>
      <c r="P43" s="39">
        <f>SUM(S6:S40)</f>
        <v>0</v>
      </c>
      <c r="Q43" s="39"/>
      <c r="R43" s="39"/>
      <c r="S43" s="3"/>
      <c r="T43" s="39">
        <f>SUM(W6:W40)</f>
        <v>0</v>
      </c>
      <c r="U43" s="39"/>
      <c r="V43" s="39"/>
      <c r="W43" s="3"/>
      <c r="X43" s="39">
        <f>SUM(AA6:AA40)</f>
        <v>0</v>
      </c>
      <c r="Y43" s="39"/>
      <c r="Z43" s="39"/>
      <c r="AA43" s="3"/>
      <c r="AB43" s="39">
        <f>SUM(AE6:AE40)</f>
        <v>0</v>
      </c>
      <c r="AC43" s="39"/>
      <c r="AD43" s="39"/>
      <c r="AE43" s="3"/>
      <c r="AF43" s="39">
        <f>SUM(AI6:AI40)</f>
        <v>0</v>
      </c>
      <c r="AG43" s="39"/>
      <c r="AH43" s="39"/>
      <c r="AI43" s="3"/>
      <c r="AJ43" s="39">
        <f>SUM(AM6:AM40)</f>
        <v>0</v>
      </c>
      <c r="AK43" s="39"/>
      <c r="AL43" s="39"/>
      <c r="AM43" s="3"/>
      <c r="AN43" s="39">
        <f>SUM(AQ6:AQ40)</f>
        <v>0</v>
      </c>
      <c r="AO43" s="39"/>
      <c r="AP43" s="39"/>
      <c r="AQ43" s="3"/>
      <c r="AR43" s="39">
        <f>SUM(AU6:AU40)</f>
        <v>0</v>
      </c>
      <c r="AS43" s="39"/>
      <c r="AT43" s="39"/>
      <c r="AU43" s="3"/>
      <c r="AV43" s="39">
        <f>SUM(AY6:AY40)</f>
        <v>0</v>
      </c>
      <c r="AW43" s="39"/>
      <c r="AX43" s="39"/>
      <c r="AY43" s="3"/>
      <c r="AZ43" s="39">
        <f>SUM(BC6:BC40)</f>
        <v>0</v>
      </c>
      <c r="BA43" s="39"/>
      <c r="BB43" s="39"/>
      <c r="BC43" s="3"/>
      <c r="BD43" s="39">
        <f>SUM(BG6:BG40)</f>
        <v>0</v>
      </c>
      <c r="BE43" s="39"/>
      <c r="BF43" s="39"/>
      <c r="BG43" s="3"/>
      <c r="BH43" s="39">
        <f>SUM(BK6:BK40)</f>
        <v>0</v>
      </c>
      <c r="BI43" s="39"/>
      <c r="BJ43" s="39"/>
      <c r="BK43" s="3"/>
      <c r="BL43" s="39">
        <f>SUM(BO6:BO40)</f>
        <v>0</v>
      </c>
      <c r="BM43" s="39"/>
      <c r="BN43" s="39"/>
      <c r="BO43" s="3"/>
      <c r="BP43" s="40"/>
      <c r="BQ43" s="40"/>
      <c r="BR43" s="40"/>
      <c r="BS43" s="3"/>
      <c r="BT43" s="40"/>
      <c r="BU43" s="40"/>
      <c r="BV43" s="40"/>
      <c r="BW43" s="3"/>
    </row>
    <row r="44" spans="1:83" x14ac:dyDescent="0.2">
      <c r="A44" s="11" t="s">
        <v>4</v>
      </c>
      <c r="C44" s="3"/>
      <c r="D44" s="39">
        <f>SUM(D6:D40)-SUM(F6:F40)</f>
        <v>0</v>
      </c>
      <c r="E44" s="39"/>
      <c r="F44" s="39"/>
      <c r="G44" s="3"/>
      <c r="H44" s="39">
        <f>SUM(H6:H40)-SUM(J6:J40)</f>
        <v>0</v>
      </c>
      <c r="I44" s="39"/>
      <c r="J44" s="39"/>
      <c r="K44" s="3"/>
      <c r="L44" s="39">
        <f>SUM(L6:L40)-SUM(N6:N40)</f>
        <v>0</v>
      </c>
      <c r="M44" s="39"/>
      <c r="N44" s="39"/>
      <c r="O44" s="3"/>
      <c r="P44" s="39">
        <f>SUM(P6:P40)-SUM(R6:R40)</f>
        <v>0</v>
      </c>
      <c r="Q44" s="39"/>
      <c r="R44" s="39"/>
      <c r="S44" s="3"/>
      <c r="T44" s="39">
        <f>SUM(T6:T40)-SUM(V6:V40)</f>
        <v>0</v>
      </c>
      <c r="U44" s="39"/>
      <c r="V44" s="39"/>
      <c r="W44" s="3"/>
      <c r="X44" s="39">
        <f>SUM(X6:X40)-SUM(Z6:Z40)</f>
        <v>0</v>
      </c>
      <c r="Y44" s="39"/>
      <c r="Z44" s="39"/>
      <c r="AA44" s="3"/>
      <c r="AB44" s="39">
        <f>SUM(AB6:AB40)-SUM(AD6:AD40)</f>
        <v>0</v>
      </c>
      <c r="AC44" s="39"/>
      <c r="AD44" s="39"/>
      <c r="AE44" s="3"/>
      <c r="AF44" s="39">
        <f>SUM(AF6:AF40)-SUM(AH6:AH40)</f>
        <v>0</v>
      </c>
      <c r="AG44" s="39"/>
      <c r="AH44" s="39"/>
      <c r="AI44" s="3"/>
      <c r="AJ44" s="39">
        <f>SUM(AJ6:AJ40)-SUM(AL6:AL40)</f>
        <v>0</v>
      </c>
      <c r="AK44" s="39"/>
      <c r="AL44" s="39"/>
      <c r="AM44" s="3"/>
      <c r="AN44" s="39">
        <f>SUM(AN6:AN40)-SUM(AP6:AP40)</f>
        <v>0</v>
      </c>
      <c r="AO44" s="39"/>
      <c r="AP44" s="39"/>
      <c r="AQ44" s="3"/>
      <c r="AR44" s="39">
        <f>SUM(AR6:AR40)-SUM(AT6:AT40)</f>
        <v>0</v>
      </c>
      <c r="AS44" s="39"/>
      <c r="AT44" s="39"/>
      <c r="AU44" s="3"/>
      <c r="AV44" s="39">
        <f>SUM(AV6:AV40)-SUM(AX6:AX40)</f>
        <v>0</v>
      </c>
      <c r="AW44" s="39"/>
      <c r="AX44" s="39"/>
      <c r="AY44" s="3"/>
      <c r="AZ44" s="39">
        <f>SUM(AZ6:AZ40)-SUM(BB6:BB40)</f>
        <v>0</v>
      </c>
      <c r="BA44" s="39"/>
      <c r="BB44" s="39"/>
      <c r="BC44" s="3"/>
      <c r="BD44" s="39">
        <f>SUM(BD6:BD40)-SUM(BF6:BF40)</f>
        <v>0</v>
      </c>
      <c r="BE44" s="39"/>
      <c r="BF44" s="39"/>
      <c r="BG44" s="3"/>
      <c r="BH44" s="39">
        <f>SUM(BH6:BH40)-SUM(BJ6:BJ40)</f>
        <v>0</v>
      </c>
      <c r="BI44" s="39"/>
      <c r="BJ44" s="39"/>
      <c r="BK44" s="3"/>
      <c r="BL44" s="39">
        <f>SUM(BL6:BL40)-SUM(BN6:BN40)</f>
        <v>0</v>
      </c>
      <c r="BM44" s="39"/>
      <c r="BN44" s="39"/>
      <c r="BO44" s="3"/>
      <c r="BP44" s="40"/>
      <c r="BQ44" s="40"/>
      <c r="BR44" s="40"/>
      <c r="BS44" s="3"/>
      <c r="BT44" s="40"/>
      <c r="BU44" s="40"/>
      <c r="BV44" s="40"/>
      <c r="BW44" s="3"/>
    </row>
    <row r="45" spans="1:83" x14ac:dyDescent="0.2">
      <c r="A45" s="11" t="s">
        <v>5</v>
      </c>
      <c r="C45" s="3"/>
      <c r="D45" s="39">
        <f>COUNTIF(G$6:G$40,3)</f>
        <v>0</v>
      </c>
      <c r="E45" s="39"/>
      <c r="F45" s="39"/>
      <c r="G45" s="3"/>
      <c r="H45" s="39">
        <f>COUNTIF(K$6:K$40,3)</f>
        <v>0</v>
      </c>
      <c r="I45" s="39"/>
      <c r="J45" s="39"/>
      <c r="K45" s="3"/>
      <c r="L45" s="39">
        <f>COUNTIF(O$6:O$40,3)</f>
        <v>0</v>
      </c>
      <c r="M45" s="39"/>
      <c r="N45" s="39"/>
      <c r="O45" s="3"/>
      <c r="P45" s="39">
        <f>COUNTIF(S$6:S$40,3)</f>
        <v>0</v>
      </c>
      <c r="Q45" s="39"/>
      <c r="R45" s="39"/>
      <c r="S45" s="3"/>
      <c r="T45" s="39">
        <f>COUNTIF(W$6:W$40,3)</f>
        <v>0</v>
      </c>
      <c r="U45" s="39"/>
      <c r="V45" s="39"/>
      <c r="W45" s="3"/>
      <c r="X45" s="39">
        <f>COUNTIF(AA$6:AA$40,3)</f>
        <v>0</v>
      </c>
      <c r="Y45" s="39"/>
      <c r="Z45" s="39"/>
      <c r="AA45" s="3"/>
      <c r="AB45" s="39">
        <f>COUNTIF(AE$6:AE$40,3)</f>
        <v>0</v>
      </c>
      <c r="AC45" s="39"/>
      <c r="AD45" s="39"/>
      <c r="AE45" s="3"/>
      <c r="AF45" s="39">
        <f>COUNTIF(AI$6:AI$40,3)</f>
        <v>0</v>
      </c>
      <c r="AG45" s="39"/>
      <c r="AH45" s="39"/>
      <c r="AI45" s="3"/>
      <c r="AJ45" s="39">
        <f>COUNTIF(AM$6:AM$40,3)</f>
        <v>0</v>
      </c>
      <c r="AK45" s="39"/>
      <c r="AL45" s="39"/>
      <c r="AM45" s="3"/>
      <c r="AN45" s="39">
        <f>COUNTIF(AQ$6:AQ$40,3)</f>
        <v>0</v>
      </c>
      <c r="AO45" s="39"/>
      <c r="AP45" s="39"/>
      <c r="AQ45" s="3"/>
      <c r="AR45" s="39">
        <f>COUNTIF(AU$6:AU$40,3)</f>
        <v>0</v>
      </c>
      <c r="AS45" s="39"/>
      <c r="AT45" s="39"/>
      <c r="AU45" s="3"/>
      <c r="AV45" s="39">
        <f>COUNTIF(AY$6:AY$40,3)</f>
        <v>0</v>
      </c>
      <c r="AW45" s="39"/>
      <c r="AX45" s="39"/>
      <c r="AY45" s="3"/>
      <c r="AZ45" s="39">
        <f>COUNTIF(BC$6:BC$40,3)</f>
        <v>0</v>
      </c>
      <c r="BA45" s="39"/>
      <c r="BB45" s="39"/>
      <c r="BC45" s="3"/>
      <c r="BD45" s="39">
        <f>COUNTIF(BG$6:BG$40,3)</f>
        <v>0</v>
      </c>
      <c r="BE45" s="39"/>
      <c r="BF45" s="39"/>
      <c r="BG45" s="3"/>
      <c r="BH45" s="39">
        <f>COUNTIF(BK$6:BK$40,3)</f>
        <v>0</v>
      </c>
      <c r="BI45" s="39"/>
      <c r="BJ45" s="39"/>
      <c r="BK45" s="3"/>
      <c r="BL45" s="39">
        <f>COUNTIF(BO$6:BO$40,3)</f>
        <v>0</v>
      </c>
      <c r="BM45" s="39"/>
      <c r="BN45" s="39"/>
      <c r="BO45" s="3"/>
      <c r="BP45" s="40"/>
      <c r="BQ45" s="40"/>
      <c r="BR45" s="40"/>
      <c r="BS45" s="3"/>
      <c r="BT45" s="40"/>
      <c r="BU45" s="40"/>
      <c r="BV45" s="40"/>
      <c r="BW45" s="3"/>
    </row>
    <row r="46" spans="1:83" x14ac:dyDescent="0.2">
      <c r="A46" s="11" t="s">
        <v>6</v>
      </c>
      <c r="C46" s="3"/>
      <c r="D46" s="39">
        <f>COUNTIF(G$6:G$40,0)</f>
        <v>0</v>
      </c>
      <c r="E46" s="39"/>
      <c r="F46" s="39"/>
      <c r="G46" s="3"/>
      <c r="H46" s="39">
        <f>COUNTIF(K$6:K$40,0)</f>
        <v>0</v>
      </c>
      <c r="I46" s="39"/>
      <c r="J46" s="39"/>
      <c r="K46" s="3"/>
      <c r="L46" s="39">
        <f>COUNTIF(O$6:O$40,0)</f>
        <v>0</v>
      </c>
      <c r="M46" s="39"/>
      <c r="N46" s="39"/>
      <c r="O46" s="3"/>
      <c r="P46" s="39">
        <f>COUNTIF(S$6:S$40,0)</f>
        <v>0</v>
      </c>
      <c r="Q46" s="39"/>
      <c r="R46" s="39"/>
      <c r="S46" s="3"/>
      <c r="T46" s="39">
        <f>COUNTIF(W$6:W$40,0)</f>
        <v>0</v>
      </c>
      <c r="U46" s="39"/>
      <c r="V46" s="39"/>
      <c r="W46" s="3"/>
      <c r="X46" s="39">
        <f>COUNTIF(AA$6:AA$40,0)</f>
        <v>0</v>
      </c>
      <c r="Y46" s="39"/>
      <c r="Z46" s="39"/>
      <c r="AA46" s="3"/>
      <c r="AB46" s="39">
        <f>COUNTIF(AE$6:AE$40,0)</f>
        <v>0</v>
      </c>
      <c r="AC46" s="39"/>
      <c r="AD46" s="39"/>
      <c r="AE46" s="3"/>
      <c r="AF46" s="39">
        <f>COUNTIF(AI$6:AI$40,0)</f>
        <v>0</v>
      </c>
      <c r="AG46" s="39"/>
      <c r="AH46" s="39"/>
      <c r="AI46" s="3"/>
      <c r="AJ46" s="39">
        <f>COUNTIF(AM$6:AM$40,0)</f>
        <v>0</v>
      </c>
      <c r="AK46" s="39"/>
      <c r="AL46" s="39"/>
      <c r="AM46" s="3"/>
      <c r="AN46" s="39">
        <f>COUNTIF(AQ$6:AQ$40,0)</f>
        <v>0</v>
      </c>
      <c r="AO46" s="39"/>
      <c r="AP46" s="39"/>
      <c r="AQ46" s="3"/>
      <c r="AR46" s="39">
        <f>COUNTIF(AU$6:AU$40,0)</f>
        <v>0</v>
      </c>
      <c r="AS46" s="39"/>
      <c r="AT46" s="39"/>
      <c r="AU46" s="3"/>
      <c r="AV46" s="39">
        <f>COUNTIF(AY$6:AY$40,0)</f>
        <v>0</v>
      </c>
      <c r="AW46" s="39"/>
      <c r="AX46" s="39"/>
      <c r="AY46" s="3"/>
      <c r="AZ46" s="39">
        <f>COUNTIF(BC$6:BC$40,0)</f>
        <v>0</v>
      </c>
      <c r="BA46" s="39"/>
      <c r="BB46" s="39"/>
      <c r="BC46" s="3"/>
      <c r="BD46" s="39">
        <f>COUNTIF(BG$6:BG$40,0)</f>
        <v>0</v>
      </c>
      <c r="BE46" s="39"/>
      <c r="BF46" s="39"/>
      <c r="BG46" s="3"/>
      <c r="BH46" s="39">
        <f>COUNTIF(BK$6:BK$40,0)</f>
        <v>0</v>
      </c>
      <c r="BI46" s="39"/>
      <c r="BJ46" s="39"/>
      <c r="BK46" s="3"/>
      <c r="BL46" s="39">
        <f>COUNTIF(BO$6:BO$40,0)</f>
        <v>0</v>
      </c>
      <c r="BM46" s="39"/>
      <c r="BN46" s="39"/>
      <c r="BO46" s="3"/>
      <c r="BP46" s="40"/>
      <c r="BQ46" s="40"/>
      <c r="BR46" s="40"/>
      <c r="BS46" s="3"/>
      <c r="BT46" s="40"/>
      <c r="BU46" s="40"/>
      <c r="BV46" s="40"/>
      <c r="BW46" s="3"/>
    </row>
    <row r="47" spans="1:83" x14ac:dyDescent="0.2">
      <c r="A47" s="11" t="s">
        <v>7</v>
      </c>
      <c r="C47" s="3"/>
      <c r="D47" s="39">
        <f>COUNTIF(G$6:G$40,1)</f>
        <v>0</v>
      </c>
      <c r="E47" s="39"/>
      <c r="F47" s="39"/>
      <c r="G47" s="3"/>
      <c r="H47" s="39">
        <f>COUNTIF(K$6:K$40,1)</f>
        <v>0</v>
      </c>
      <c r="I47" s="39"/>
      <c r="J47" s="39"/>
      <c r="K47" s="3"/>
      <c r="L47" s="39">
        <f>COUNTIF(O$6:O$40,1)</f>
        <v>0</v>
      </c>
      <c r="M47" s="39"/>
      <c r="N47" s="39"/>
      <c r="O47" s="3"/>
      <c r="P47" s="39">
        <f>COUNTIF(S$6:S$40,1)</f>
        <v>0</v>
      </c>
      <c r="Q47" s="39"/>
      <c r="R47" s="39"/>
      <c r="S47" s="3"/>
      <c r="T47" s="39">
        <f>COUNTIF(W$6:W$40,1)</f>
        <v>0</v>
      </c>
      <c r="U47" s="39"/>
      <c r="V47" s="39"/>
      <c r="W47" s="3"/>
      <c r="X47" s="39">
        <f>COUNTIF(AA$6:AA$40,1)</f>
        <v>0</v>
      </c>
      <c r="Y47" s="39"/>
      <c r="Z47" s="39"/>
      <c r="AA47" s="3"/>
      <c r="AB47" s="39">
        <f>COUNTIF(AE$6:AE$40,1)</f>
        <v>0</v>
      </c>
      <c r="AC47" s="39"/>
      <c r="AD47" s="39"/>
      <c r="AE47" s="3"/>
      <c r="AF47" s="39">
        <f>COUNTIF(AI$6:AI$40,1)</f>
        <v>0</v>
      </c>
      <c r="AG47" s="39"/>
      <c r="AH47" s="39"/>
      <c r="AI47" s="3"/>
      <c r="AJ47" s="39">
        <f>COUNTIF(AM$6:AM$40,1)</f>
        <v>0</v>
      </c>
      <c r="AK47" s="39"/>
      <c r="AL47" s="39"/>
      <c r="AM47" s="3"/>
      <c r="AN47" s="39">
        <f>COUNTIF(AQ$6:AQ$40,1)</f>
        <v>0</v>
      </c>
      <c r="AO47" s="39"/>
      <c r="AP47" s="39"/>
      <c r="AQ47" s="3"/>
      <c r="AR47" s="39">
        <f>COUNTIF(AU$6:AU$40,1)</f>
        <v>0</v>
      </c>
      <c r="AS47" s="39"/>
      <c r="AT47" s="39"/>
      <c r="AU47" s="3"/>
      <c r="AV47" s="39">
        <f>COUNTIF(AY$6:AY$40,1)</f>
        <v>0</v>
      </c>
      <c r="AW47" s="39"/>
      <c r="AX47" s="39"/>
      <c r="AY47" s="3"/>
      <c r="AZ47" s="39">
        <f>COUNTIF(BC$6:BC$40,1)</f>
        <v>0</v>
      </c>
      <c r="BA47" s="39"/>
      <c r="BB47" s="39"/>
      <c r="BC47" s="3"/>
      <c r="BD47" s="39">
        <f>COUNTIF(BG$6:BG$40,1)</f>
        <v>0</v>
      </c>
      <c r="BE47" s="39"/>
      <c r="BF47" s="39"/>
      <c r="BG47" s="3"/>
      <c r="BH47" s="39">
        <f>COUNTIF(BK$6:BK$40,1)</f>
        <v>0</v>
      </c>
      <c r="BI47" s="39"/>
      <c r="BJ47" s="39"/>
      <c r="BK47" s="3"/>
      <c r="BL47" s="39">
        <f>COUNTIF(BO$6:BO$40,1)</f>
        <v>0</v>
      </c>
      <c r="BM47" s="39"/>
      <c r="BN47" s="39"/>
      <c r="BO47" s="3"/>
      <c r="BP47" s="40"/>
      <c r="BQ47" s="40"/>
      <c r="BR47" s="40"/>
      <c r="BS47" s="3"/>
      <c r="BT47" s="40"/>
      <c r="BU47" s="40"/>
      <c r="BV47" s="40"/>
      <c r="BW47" s="3"/>
    </row>
    <row r="48" spans="1:83" x14ac:dyDescent="0.2">
      <c r="A48" s="11"/>
      <c r="C48" s="3"/>
      <c r="D48" s="12"/>
      <c r="G48" s="3"/>
      <c r="K48" s="3"/>
      <c r="O48" s="3"/>
      <c r="S48" s="3"/>
      <c r="W48" s="3"/>
      <c r="AA48" s="3"/>
      <c r="AE48" s="3"/>
      <c r="AI48" s="3"/>
      <c r="AM48" s="3"/>
      <c r="AQ48" s="3"/>
      <c r="AU48" s="3"/>
      <c r="AY48" s="3"/>
      <c r="BC48" s="3"/>
      <c r="BG48" s="3"/>
      <c r="BK48" s="3"/>
      <c r="BO48" s="3"/>
      <c r="BS48" s="3"/>
      <c r="BW48" s="3"/>
    </row>
    <row r="49" spans="3:75" ht="83.25" customHeight="1" x14ac:dyDescent="0.2">
      <c r="C49" s="13"/>
      <c r="D49" s="36" t="str">
        <f>$A$6</f>
        <v>Team1</v>
      </c>
      <c r="E49" s="36"/>
      <c r="F49" s="36"/>
      <c r="G49" s="29"/>
      <c r="H49" s="36" t="str">
        <f>$A$8</f>
        <v>Team2</v>
      </c>
      <c r="I49" s="36"/>
      <c r="J49" s="36"/>
      <c r="K49" s="29"/>
      <c r="L49" s="36" t="str">
        <f>$A$10</f>
        <v>Team3</v>
      </c>
      <c r="M49" s="36"/>
      <c r="N49" s="36"/>
      <c r="O49" s="29"/>
      <c r="P49" s="36" t="str">
        <f>$A$12</f>
        <v>Team4</v>
      </c>
      <c r="Q49" s="36"/>
      <c r="R49" s="36"/>
      <c r="S49" s="29"/>
      <c r="T49" s="36" t="str">
        <f>$A$14</f>
        <v>Team5</v>
      </c>
      <c r="U49" s="36"/>
      <c r="V49" s="36"/>
      <c r="W49" s="29"/>
      <c r="X49" s="36" t="str">
        <f>$A$16</f>
        <v>Team6</v>
      </c>
      <c r="Y49" s="36"/>
      <c r="Z49" s="36"/>
      <c r="AA49" s="29"/>
      <c r="AB49" s="36" t="str">
        <f>$A$18</f>
        <v>Team7</v>
      </c>
      <c r="AC49" s="36"/>
      <c r="AD49" s="36"/>
      <c r="AE49" s="29"/>
      <c r="AF49" s="36" t="str">
        <f>$A$20</f>
        <v>Team8</v>
      </c>
      <c r="AG49" s="36"/>
      <c r="AH49" s="36"/>
      <c r="AI49" s="29"/>
      <c r="AJ49" s="36" t="str">
        <f>$A$22</f>
        <v>Team9</v>
      </c>
      <c r="AK49" s="36"/>
      <c r="AL49" s="36"/>
      <c r="AM49" s="29"/>
      <c r="AN49" s="36" t="str">
        <f>$A$24</f>
        <v>Team10</v>
      </c>
      <c r="AO49" s="36"/>
      <c r="AP49" s="36"/>
      <c r="AQ49" s="29"/>
      <c r="AR49" s="36" t="str">
        <f>$A$26</f>
        <v>Team11</v>
      </c>
      <c r="AS49" s="36"/>
      <c r="AT49" s="36"/>
      <c r="AU49" s="29"/>
      <c r="AV49" s="36" t="str">
        <f>$A$28</f>
        <v>Team12</v>
      </c>
      <c r="AW49" s="36"/>
      <c r="AX49" s="36"/>
      <c r="AY49" s="29"/>
      <c r="AZ49" s="36" t="str">
        <f>$A$30</f>
        <v>Team13</v>
      </c>
      <c r="BA49" s="36"/>
      <c r="BB49" s="36"/>
      <c r="BC49" s="29"/>
      <c r="BD49" s="36" t="str">
        <f>$A$32</f>
        <v>Team14</v>
      </c>
      <c r="BE49" s="36"/>
      <c r="BF49" s="36"/>
      <c r="BG49" s="29"/>
      <c r="BH49" s="36" t="str">
        <f>$A$34</f>
        <v>Team15</v>
      </c>
      <c r="BI49" s="36"/>
      <c r="BJ49" s="36"/>
      <c r="BK49" s="29"/>
      <c r="BL49" s="36" t="str">
        <f>$A$36</f>
        <v>Team16</v>
      </c>
      <c r="BM49" s="36"/>
      <c r="BN49" s="36"/>
      <c r="BO49" s="13"/>
      <c r="BP49" s="38"/>
      <c r="BQ49" s="38"/>
      <c r="BR49" s="38"/>
      <c r="BS49" s="13"/>
      <c r="BT49" s="38"/>
      <c r="BU49" s="38"/>
      <c r="BV49" s="38"/>
      <c r="BW49" s="13"/>
    </row>
  </sheetData>
  <sheetProtection password="CE99" sheet="1" selectLockedCells="1"/>
  <mergeCells count="162">
    <mergeCell ref="BT46:BV46"/>
    <mergeCell ref="BT47:BV47"/>
    <mergeCell ref="BT42:BV42"/>
    <mergeCell ref="BT43:BV43"/>
    <mergeCell ref="BT45:BV45"/>
    <mergeCell ref="BT44:BV44"/>
    <mergeCell ref="BD47:BF47"/>
    <mergeCell ref="BH46:BJ46"/>
    <mergeCell ref="BH47:BJ47"/>
    <mergeCell ref="BL46:BN46"/>
    <mergeCell ref="BL47:BN47"/>
    <mergeCell ref="BP46:BR46"/>
    <mergeCell ref="BP47:BR47"/>
    <mergeCell ref="BL42:BN42"/>
    <mergeCell ref="BL43:BN43"/>
    <mergeCell ref="BP42:BR42"/>
    <mergeCell ref="BP43:BR43"/>
    <mergeCell ref="BP44:BR44"/>
    <mergeCell ref="BP45:BR45"/>
    <mergeCell ref="BL44:BN44"/>
    <mergeCell ref="BL45:BN45"/>
    <mergeCell ref="BH42:BJ42"/>
    <mergeCell ref="BH43:BJ43"/>
    <mergeCell ref="BH44:BJ44"/>
    <mergeCell ref="BH45:BJ45"/>
    <mergeCell ref="BD42:BF42"/>
    <mergeCell ref="BD43:BF43"/>
    <mergeCell ref="BD44:BF44"/>
    <mergeCell ref="BD45:BF45"/>
    <mergeCell ref="BD46:BF46"/>
    <mergeCell ref="AV47:AX47"/>
    <mergeCell ref="AV46:AX46"/>
    <mergeCell ref="AZ46:BB46"/>
    <mergeCell ref="AZ47:BB47"/>
    <mergeCell ref="AV42:AX42"/>
    <mergeCell ref="AV43:AX43"/>
    <mergeCell ref="AZ42:BB42"/>
    <mergeCell ref="AZ43:BB43"/>
    <mergeCell ref="AZ44:BB44"/>
    <mergeCell ref="AZ45:BB45"/>
    <mergeCell ref="AV44:AX44"/>
    <mergeCell ref="AV45:AX45"/>
    <mergeCell ref="L42:N42"/>
    <mergeCell ref="L43:N43"/>
    <mergeCell ref="L44:N44"/>
    <mergeCell ref="L45:N45"/>
    <mergeCell ref="T47:V47"/>
    <mergeCell ref="X46:Z46"/>
    <mergeCell ref="X47:Z47"/>
    <mergeCell ref="L46:N46"/>
    <mergeCell ref="L47:N47"/>
    <mergeCell ref="P46:R46"/>
    <mergeCell ref="P47:R47"/>
    <mergeCell ref="D46:F46"/>
    <mergeCell ref="D47:F47"/>
    <mergeCell ref="H43:J43"/>
    <mergeCell ref="H42:J42"/>
    <mergeCell ref="H44:J44"/>
    <mergeCell ref="H45:J45"/>
    <mergeCell ref="H46:J46"/>
    <mergeCell ref="H47:J47"/>
    <mergeCell ref="D42:F42"/>
    <mergeCell ref="D43:F43"/>
    <mergeCell ref="D49:F49"/>
    <mergeCell ref="H49:J49"/>
    <mergeCell ref="L49:N49"/>
    <mergeCell ref="AV4:AX4"/>
    <mergeCell ref="D5:F5"/>
    <mergeCell ref="H5:J5"/>
    <mergeCell ref="L5:N5"/>
    <mergeCell ref="AR5:AT5"/>
    <mergeCell ref="D4:F4"/>
    <mergeCell ref="H4:J4"/>
    <mergeCell ref="L4:N4"/>
    <mergeCell ref="P4:R4"/>
    <mergeCell ref="AB4:AD4"/>
    <mergeCell ref="AN4:AP4"/>
    <mergeCell ref="AJ4:AL4"/>
    <mergeCell ref="D44:F44"/>
    <mergeCell ref="D45:F45"/>
    <mergeCell ref="AB42:AD42"/>
    <mergeCell ref="AB43:AD43"/>
    <mergeCell ref="AB44:AD44"/>
    <mergeCell ref="AB45:AD45"/>
    <mergeCell ref="X42:Z42"/>
    <mergeCell ref="X43:Z43"/>
    <mergeCell ref="X44:Z44"/>
    <mergeCell ref="AF4:AH4"/>
    <mergeCell ref="X49:Z49"/>
    <mergeCell ref="T49:V49"/>
    <mergeCell ref="AB46:AD46"/>
    <mergeCell ref="AB47:AD47"/>
    <mergeCell ref="AB49:AD49"/>
    <mergeCell ref="AF49:AH49"/>
    <mergeCell ref="T4:V4"/>
    <mergeCell ref="X4:Z4"/>
    <mergeCell ref="T46:V46"/>
    <mergeCell ref="X45:Z45"/>
    <mergeCell ref="AF44:AH44"/>
    <mergeCell ref="AF45:AH45"/>
    <mergeCell ref="AF42:AH42"/>
    <mergeCell ref="AF43:AH43"/>
    <mergeCell ref="P5:R5"/>
    <mergeCell ref="T5:V5"/>
    <mergeCell ref="X5:Z5"/>
    <mergeCell ref="P49:R49"/>
    <mergeCell ref="T42:V42"/>
    <mergeCell ref="T43:V43"/>
    <mergeCell ref="T44:V44"/>
    <mergeCell ref="T45:V45"/>
    <mergeCell ref="P42:R42"/>
    <mergeCell ref="P43:R43"/>
    <mergeCell ref="P44:R44"/>
    <mergeCell ref="P45:R45"/>
    <mergeCell ref="AB5:AD5"/>
    <mergeCell ref="AF5:AH5"/>
    <mergeCell ref="AJ5:AL5"/>
    <mergeCell ref="AN5:AP5"/>
    <mergeCell ref="AV5:AX5"/>
    <mergeCell ref="AF46:AH46"/>
    <mergeCell ref="AF47:AH47"/>
    <mergeCell ref="AJ42:AL42"/>
    <mergeCell ref="BP5:BR5"/>
    <mergeCell ref="AZ5:BB5"/>
    <mergeCell ref="BD5:BF5"/>
    <mergeCell ref="BH5:BJ5"/>
    <mergeCell ref="BL5:BN5"/>
    <mergeCell ref="AJ43:AL43"/>
    <mergeCell ref="AJ44:AL44"/>
    <mergeCell ref="AJ45:AL45"/>
    <mergeCell ref="AJ46:AL46"/>
    <mergeCell ref="AJ47:AL47"/>
    <mergeCell ref="AR42:AT42"/>
    <mergeCell ref="AR43:AT43"/>
    <mergeCell ref="AR44:AT44"/>
    <mergeCell ref="AR45:AT45"/>
    <mergeCell ref="AN42:AP42"/>
    <mergeCell ref="AN43:AP43"/>
    <mergeCell ref="BH49:BJ49"/>
    <mergeCell ref="BL49:BN49"/>
    <mergeCell ref="BP4:BR4"/>
    <mergeCell ref="BT4:BV4"/>
    <mergeCell ref="AJ49:AL49"/>
    <mergeCell ref="AN49:AP49"/>
    <mergeCell ref="AR49:AT49"/>
    <mergeCell ref="AV49:AX49"/>
    <mergeCell ref="BP49:BR49"/>
    <mergeCell ref="BT49:BV49"/>
    <mergeCell ref="AZ49:BB49"/>
    <mergeCell ref="BD49:BF49"/>
    <mergeCell ref="BT5:BV5"/>
    <mergeCell ref="BL4:BN4"/>
    <mergeCell ref="AR4:AT4"/>
    <mergeCell ref="BH4:BJ4"/>
    <mergeCell ref="AZ4:BB4"/>
    <mergeCell ref="BD4:BF4"/>
    <mergeCell ref="AN44:AP44"/>
    <mergeCell ref="AN45:AP45"/>
    <mergeCell ref="AN46:AP46"/>
    <mergeCell ref="AN47:AP47"/>
    <mergeCell ref="AR46:AT46"/>
    <mergeCell ref="AR47:AT4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tabColor rgb="FFFF0000"/>
  </sheetPr>
  <dimension ref="A1:V23"/>
  <sheetViews>
    <sheetView showGridLines="0" showRowColHeaders="0" workbookViewId="0">
      <selection activeCell="A4" sqref="A4"/>
    </sheetView>
  </sheetViews>
  <sheetFormatPr defaultRowHeight="12.75" x14ac:dyDescent="0.2"/>
  <cols>
    <col min="1" max="1" width="3.28515625" customWidth="1"/>
    <col min="3" max="3" width="18.7109375" customWidth="1"/>
    <col min="4" max="4" width="11.5703125" bestFit="1" customWidth="1"/>
    <col min="6" max="6" width="12.140625" bestFit="1" customWidth="1"/>
  </cols>
  <sheetData>
    <row r="1" spans="1:10" ht="33" customHeight="1" x14ac:dyDescent="0.25">
      <c r="A1" s="2"/>
      <c r="B1" s="18" t="s">
        <v>30</v>
      </c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x14ac:dyDescent="0.2">
      <c r="A3" s="19"/>
      <c r="B3" s="19" t="s">
        <v>31</v>
      </c>
      <c r="C3" s="20" t="s">
        <v>8</v>
      </c>
      <c r="D3" s="19" t="s">
        <v>29</v>
      </c>
      <c r="E3" s="19" t="s">
        <v>3</v>
      </c>
      <c r="F3" s="19" t="s">
        <v>4</v>
      </c>
      <c r="G3" s="19" t="s">
        <v>9</v>
      </c>
      <c r="H3" s="19" t="s">
        <v>10</v>
      </c>
      <c r="I3" s="19" t="s">
        <v>11</v>
      </c>
      <c r="J3" s="19"/>
    </row>
    <row r="4" spans="1:10" x14ac:dyDescent="0.2">
      <c r="A4" s="2"/>
      <c r="B4" s="2">
        <v>1</v>
      </c>
      <c r="C4" s="2" t="str">
        <f>Programma!$A$8</f>
        <v>Team2</v>
      </c>
      <c r="D4" s="2">
        <f>Programma!$H$42+Programma!$BX$8</f>
        <v>0</v>
      </c>
      <c r="E4" s="2">
        <f>Programma!$H$43+Programma!$BY$8</f>
        <v>0</v>
      </c>
      <c r="F4" s="2">
        <f>Programma!$H$44+Programma!$BZ$8</f>
        <v>0</v>
      </c>
      <c r="G4" s="2">
        <f>Programma!$H$45+Programma!$CA$8</f>
        <v>0</v>
      </c>
      <c r="H4" s="2">
        <f>Programma!$H$46+Programma!$CB$8</f>
        <v>0</v>
      </c>
      <c r="I4" s="2">
        <f>Programma!$H$47+Programma!$CC$8</f>
        <v>0</v>
      </c>
      <c r="J4" s="21" t="s">
        <v>13</v>
      </c>
    </row>
    <row r="5" spans="1:10" x14ac:dyDescent="0.2">
      <c r="A5" s="2"/>
      <c r="B5" s="2">
        <v>2</v>
      </c>
      <c r="C5" s="2" t="str">
        <f>Programma!$A$10</f>
        <v>Team3</v>
      </c>
      <c r="D5" s="2">
        <f>Programma!$L$42+Programma!$BX$10</f>
        <v>0</v>
      </c>
      <c r="E5" s="2">
        <f>Programma!$L$43+Programma!$BY$10</f>
        <v>0</v>
      </c>
      <c r="F5" s="2">
        <f>Programma!$L$44+Programma!$BZ$10</f>
        <v>0</v>
      </c>
      <c r="G5" s="2">
        <f>Programma!$L$45+Programma!$CA$10</f>
        <v>0</v>
      </c>
      <c r="H5" s="2">
        <f>Programma!$L$46+Programma!$CB$10</f>
        <v>0</v>
      </c>
      <c r="I5" s="2">
        <f>Programma!$L$47+Programma!$CC$10</f>
        <v>0</v>
      </c>
      <c r="J5" s="21" t="s">
        <v>12</v>
      </c>
    </row>
    <row r="6" spans="1:10" x14ac:dyDescent="0.2">
      <c r="A6" s="2"/>
      <c r="B6" s="2">
        <v>3</v>
      </c>
      <c r="C6" s="2" t="str">
        <f>Programma!$A$12</f>
        <v>Team4</v>
      </c>
      <c r="D6" s="2">
        <f>Programma!$P$42+Programma!$BX$12</f>
        <v>0</v>
      </c>
      <c r="E6" s="2">
        <f>Programma!$P$43+Programma!$BY$12</f>
        <v>0</v>
      </c>
      <c r="F6" s="2">
        <f>Programma!$P$44+Programma!$BZ$12</f>
        <v>0</v>
      </c>
      <c r="G6" s="2">
        <f>Programma!$P$45+Programma!$CA$12</f>
        <v>0</v>
      </c>
      <c r="H6" s="2">
        <f>Programma!$P$46+Programma!$CB$12</f>
        <v>0</v>
      </c>
      <c r="I6" s="2">
        <f>Programma!$P$47+Programma!$CC$12</f>
        <v>0</v>
      </c>
      <c r="J6" s="21" t="s">
        <v>22</v>
      </c>
    </row>
    <row r="7" spans="1:10" x14ac:dyDescent="0.2">
      <c r="A7" s="2"/>
      <c r="B7" s="2">
        <v>4</v>
      </c>
      <c r="C7" s="2" t="str">
        <f>Programma!$A$14</f>
        <v>Team5</v>
      </c>
      <c r="D7" s="2">
        <f>Programma!$T$42+Programma!$BX$14</f>
        <v>0</v>
      </c>
      <c r="E7" s="2">
        <f>Programma!$T$43+Programma!$BY$14</f>
        <v>0</v>
      </c>
      <c r="F7" s="2">
        <f>Programma!$T$44+Programma!$BZ$14</f>
        <v>0</v>
      </c>
      <c r="G7" s="2">
        <f>Programma!$T$45+Programma!$CA$14</f>
        <v>0</v>
      </c>
      <c r="H7" s="2">
        <f>Programma!$T$46+Programma!$CB$14</f>
        <v>0</v>
      </c>
      <c r="I7" s="2">
        <f>Programma!$T$47+Programma!$CC$14</f>
        <v>0</v>
      </c>
      <c r="J7" s="21" t="s">
        <v>18</v>
      </c>
    </row>
    <row r="8" spans="1:10" x14ac:dyDescent="0.2">
      <c r="A8" s="2"/>
      <c r="B8" s="2">
        <v>5</v>
      </c>
      <c r="C8" s="2" t="str">
        <f>Programma!$A$16</f>
        <v>Team6</v>
      </c>
      <c r="D8" s="2">
        <f>Programma!$X$42+Programma!$BX$16</f>
        <v>0</v>
      </c>
      <c r="E8" s="2">
        <f>Programma!$X$43+Programma!$BY$16</f>
        <v>0</v>
      </c>
      <c r="F8" s="2">
        <f>Programma!$X$44+Programma!$BZ$16</f>
        <v>0</v>
      </c>
      <c r="G8" s="2">
        <f>Programma!$X$45+Programma!$CA$16</f>
        <v>0</v>
      </c>
      <c r="H8" s="2">
        <f>Programma!$X$46+Programma!$CB$16</f>
        <v>0</v>
      </c>
      <c r="I8" s="2">
        <f>Programma!$X$47+Programma!$CC$16</f>
        <v>0</v>
      </c>
      <c r="J8" s="21" t="s">
        <v>20</v>
      </c>
    </row>
    <row r="9" spans="1:10" x14ac:dyDescent="0.2">
      <c r="A9" s="2"/>
      <c r="B9" s="2">
        <v>6</v>
      </c>
      <c r="C9" s="2" t="str">
        <f>Programma!$A$18</f>
        <v>Team7</v>
      </c>
      <c r="D9" s="2">
        <f>Programma!$AB$42+Programma!$BX$18</f>
        <v>0</v>
      </c>
      <c r="E9" s="2">
        <f>Programma!$AB$43+Programma!$BY$18</f>
        <v>0</v>
      </c>
      <c r="F9" s="2">
        <f>Programma!$AB$44+Programma!$BZ$18</f>
        <v>0</v>
      </c>
      <c r="G9" s="2">
        <f>Programma!$AB$45+Programma!$CA$18</f>
        <v>0</v>
      </c>
      <c r="H9" s="2">
        <f>Programma!$AB$46+Programma!$CB$18</f>
        <v>0</v>
      </c>
      <c r="I9" s="2">
        <f>Programma!$AB$47+Programma!$CC$18</f>
        <v>0</v>
      </c>
      <c r="J9" s="21" t="s">
        <v>17</v>
      </c>
    </row>
    <row r="10" spans="1:10" x14ac:dyDescent="0.2">
      <c r="A10" s="2"/>
      <c r="B10" s="2">
        <v>7</v>
      </c>
      <c r="C10" s="2" t="str">
        <f>Programma!$A$20</f>
        <v>Team8</v>
      </c>
      <c r="D10" s="2">
        <f>Programma!$AF$42+Programma!$BX$20</f>
        <v>0</v>
      </c>
      <c r="E10" s="2">
        <f>Programma!$AF$43+Programma!$BY$20</f>
        <v>0</v>
      </c>
      <c r="F10" s="2">
        <f>Programma!$AF$44+Programma!$BZ$20</f>
        <v>0</v>
      </c>
      <c r="G10" s="2">
        <f>Programma!$AF$45+Programma!$CA$20</f>
        <v>0</v>
      </c>
      <c r="H10" s="2">
        <f>Programma!$AF$46+Programma!$CB$20</f>
        <v>0</v>
      </c>
      <c r="I10" s="2">
        <f>Programma!$AF$47+Programma!$CC$20</f>
        <v>0</v>
      </c>
      <c r="J10" s="21" t="s">
        <v>19</v>
      </c>
    </row>
    <row r="11" spans="1:10" x14ac:dyDescent="0.2">
      <c r="A11" s="2"/>
      <c r="B11" s="2">
        <v>8</v>
      </c>
      <c r="C11" s="2" t="str">
        <f>Programma!$A$22</f>
        <v>Team9</v>
      </c>
      <c r="D11" s="2">
        <f>Programma!$AJ$42+Programma!$BX$22</f>
        <v>0</v>
      </c>
      <c r="E11" s="2">
        <f>Programma!$AJ$43+Programma!$BY$22</f>
        <v>0</v>
      </c>
      <c r="F11" s="2">
        <f>Programma!$AJ$44+Programma!$BZ$22</f>
        <v>0</v>
      </c>
      <c r="G11" s="2">
        <f>Programma!$AJ$45+Programma!$CA$22</f>
        <v>0</v>
      </c>
      <c r="H11" s="2">
        <f>Programma!$AJ$46+Programma!$CB$22</f>
        <v>0</v>
      </c>
      <c r="I11" s="2">
        <f>Programma!$AJ$47+Programma!$CC$22</f>
        <v>0</v>
      </c>
      <c r="J11" s="21" t="s">
        <v>24</v>
      </c>
    </row>
    <row r="12" spans="1:10" x14ac:dyDescent="0.2">
      <c r="A12" s="2"/>
      <c r="B12" s="2">
        <v>9</v>
      </c>
      <c r="C12" s="2" t="str">
        <f>Programma!$A$24</f>
        <v>Team10</v>
      </c>
      <c r="D12" s="2">
        <f>Programma!$AN$42+Programma!$BX$24</f>
        <v>0</v>
      </c>
      <c r="E12" s="2">
        <f>Programma!$AN$43+Programma!$BY$24</f>
        <v>0</v>
      </c>
      <c r="F12" s="2">
        <f>Programma!$AN$44+Programma!$BZ$24</f>
        <v>0</v>
      </c>
      <c r="G12" s="2">
        <f>Programma!$AN$45+Programma!$CA$24</f>
        <v>0</v>
      </c>
      <c r="H12" s="2">
        <f>Programma!$AN$46+Programma!$CB$24</f>
        <v>0</v>
      </c>
      <c r="I12" s="2">
        <f>Programma!$AN$47+Programma!$CC$24</f>
        <v>0</v>
      </c>
      <c r="J12" s="21" t="s">
        <v>14</v>
      </c>
    </row>
    <row r="13" spans="1:10" x14ac:dyDescent="0.2">
      <c r="A13" s="2"/>
      <c r="B13" s="2">
        <v>10</v>
      </c>
      <c r="C13" s="2" t="str">
        <f>Programma!$A$26</f>
        <v>Team11</v>
      </c>
      <c r="D13" s="2">
        <f>Programma!$AR$42+Programma!$BX$26</f>
        <v>0</v>
      </c>
      <c r="E13" s="2">
        <f>Programma!$AR$43+Programma!$BY$26</f>
        <v>0</v>
      </c>
      <c r="F13" s="2">
        <f>Programma!$AR$44+Programma!$BZ$26</f>
        <v>0</v>
      </c>
      <c r="G13" s="2">
        <f>Programma!$AR$45+Programma!$CA$26</f>
        <v>0</v>
      </c>
      <c r="H13" s="2">
        <f>Programma!$AR$46+Programma!$CB$26</f>
        <v>0</v>
      </c>
      <c r="I13" s="2">
        <f>Programma!$AR$47+Programma!$CC$26</f>
        <v>0</v>
      </c>
      <c r="J13" s="21" t="s">
        <v>21</v>
      </c>
    </row>
    <row r="14" spans="1:10" x14ac:dyDescent="0.2">
      <c r="A14" s="2"/>
      <c r="B14" s="2">
        <v>11</v>
      </c>
      <c r="C14" s="2" t="str">
        <f>Programma!$A$28</f>
        <v>Team12</v>
      </c>
      <c r="D14" s="2">
        <f>Programma!$AV$42+Programma!$BX$28</f>
        <v>0</v>
      </c>
      <c r="E14" s="2">
        <f>Programma!$AV$43+Programma!$BY$28</f>
        <v>0</v>
      </c>
      <c r="F14" s="2">
        <f>Programma!$AV$44+Programma!$BZ$28</f>
        <v>0</v>
      </c>
      <c r="G14" s="2">
        <f>Programma!$AV$45+Programma!$CA$28</f>
        <v>0</v>
      </c>
      <c r="H14" s="2">
        <f>Programma!$AV$46+Programma!$CB$28</f>
        <v>0</v>
      </c>
      <c r="I14" s="2">
        <f>Programma!$AV$47+Programma!$CC$28</f>
        <v>0</v>
      </c>
      <c r="J14" s="21" t="s">
        <v>16</v>
      </c>
    </row>
    <row r="15" spans="1:10" x14ac:dyDescent="0.2">
      <c r="A15" s="2"/>
      <c r="B15" s="2">
        <v>12</v>
      </c>
      <c r="C15" s="2" t="str">
        <f>Programma!$A$30</f>
        <v>Team13</v>
      </c>
      <c r="D15" s="2">
        <f>Programma!$AZ$42+Programma!$BX$30</f>
        <v>0</v>
      </c>
      <c r="E15" s="2">
        <f>Programma!$AZ$43+Programma!$BY$30</f>
        <v>0</v>
      </c>
      <c r="F15" s="2">
        <f>Programma!$AZ$44+Programma!$BZ$30</f>
        <v>0</v>
      </c>
      <c r="G15" s="2">
        <f>Programma!$AZ$45+Programma!$CA$30</f>
        <v>0</v>
      </c>
      <c r="H15" s="2">
        <f>Programma!$AZ$46+Programma!$CB$30</f>
        <v>0</v>
      </c>
      <c r="I15" s="2">
        <f>Programma!$AZ$47+Programma!$CC$30</f>
        <v>0</v>
      </c>
      <c r="J15" s="21" t="s">
        <v>23</v>
      </c>
    </row>
    <row r="16" spans="1:10" x14ac:dyDescent="0.2">
      <c r="A16" s="2"/>
      <c r="B16" s="2">
        <v>13</v>
      </c>
      <c r="C16" s="2" t="str">
        <f>Programma!$A$32</f>
        <v>Team14</v>
      </c>
      <c r="D16" s="2">
        <f>Programma!$BD$42+Programma!$BX$32</f>
        <v>0</v>
      </c>
      <c r="E16" s="2">
        <f>Programma!$BD$43+Programma!$BY$32</f>
        <v>0</v>
      </c>
      <c r="F16" s="2">
        <f>Programma!$BD$44+Programma!$BZ$32</f>
        <v>0</v>
      </c>
      <c r="G16" s="2">
        <f>Programma!$BD$45+Programma!$CA$32</f>
        <v>0</v>
      </c>
      <c r="H16" s="2">
        <f>Programma!$BD$46+Programma!$CB$32</f>
        <v>0</v>
      </c>
      <c r="I16" s="2">
        <f>Programma!$BD$47+Programma!$CC$32</f>
        <v>0</v>
      </c>
      <c r="J16" s="21" t="s">
        <v>15</v>
      </c>
    </row>
    <row r="17" spans="1:22" x14ac:dyDescent="0.2">
      <c r="A17" s="2"/>
      <c r="B17" s="2">
        <v>14</v>
      </c>
      <c r="C17" s="2" t="str">
        <f>Programma!$A$34</f>
        <v>Team15</v>
      </c>
      <c r="D17" s="2">
        <f>Programma!$BH$42+Programma!$BX$34</f>
        <v>0</v>
      </c>
      <c r="E17" s="2">
        <f>Programma!$BH$43+Programma!$BY$34</f>
        <v>0</v>
      </c>
      <c r="F17" s="2">
        <f>Programma!$BH$44+Programma!$BZ$34</f>
        <v>0</v>
      </c>
      <c r="G17" s="2">
        <f>Programma!$BH$45+Programma!$CA$34</f>
        <v>0</v>
      </c>
      <c r="H17" s="2">
        <f>Programma!$BH$46+Programma!$CB$34</f>
        <v>0</v>
      </c>
      <c r="I17" s="2">
        <f>Programma!$BH$47+Programma!$CC$34</f>
        <v>0</v>
      </c>
      <c r="J17" s="21" t="s">
        <v>25</v>
      </c>
    </row>
    <row r="18" spans="1:22" x14ac:dyDescent="0.2">
      <c r="A18" s="2"/>
      <c r="B18" s="2">
        <v>15</v>
      </c>
      <c r="C18" s="2" t="str">
        <f>Programma!$A$36</f>
        <v>Team16</v>
      </c>
      <c r="D18" s="2">
        <f>Programma!$BL$42+Programma!$BX$36</f>
        <v>0</v>
      </c>
      <c r="E18" s="2">
        <f>Programma!$BL$43+Programma!$BY$36</f>
        <v>0</v>
      </c>
      <c r="F18" s="2">
        <f>Programma!$BL$44+Programma!$BZ$36</f>
        <v>0</v>
      </c>
      <c r="G18" s="2">
        <f>Programma!$BL$45+Programma!$CA$36</f>
        <v>0</v>
      </c>
      <c r="H18" s="2">
        <f>Programma!$BL$46+Programma!$CB$36</f>
        <v>0</v>
      </c>
      <c r="I18" s="2">
        <f>Programma!$BL$47+Programma!$CC$36</f>
        <v>0</v>
      </c>
      <c r="J18" s="21" t="s">
        <v>26</v>
      </c>
    </row>
    <row r="19" spans="1:22" x14ac:dyDescent="0.2">
      <c r="A19" s="2"/>
      <c r="B19" s="2">
        <v>16</v>
      </c>
      <c r="C19" s="2" t="str">
        <f>Programma!$A$6</f>
        <v>Team1</v>
      </c>
      <c r="D19" s="2">
        <f>Programma!$D$42+Programma!$BX$6</f>
        <v>0</v>
      </c>
      <c r="E19" s="2">
        <f>Programma!$D$43+Programma!$BY$6</f>
        <v>0</v>
      </c>
      <c r="F19" s="2">
        <f>Programma!$D$44+Programma!$BZ$6</f>
        <v>0</v>
      </c>
      <c r="G19" s="2">
        <f>Programma!$D$45+Programma!$CA$6</f>
        <v>0</v>
      </c>
      <c r="H19" s="2">
        <f>Programma!$D$46+Programma!$CB$6</f>
        <v>0</v>
      </c>
      <c r="I19" s="2">
        <f>Programma!$D$47+Programma!$CC$6</f>
        <v>0</v>
      </c>
      <c r="J19" s="21" t="s">
        <v>27</v>
      </c>
    </row>
    <row r="20" spans="1:22" x14ac:dyDescent="0.2">
      <c r="A20" s="2"/>
      <c r="B20" s="2"/>
      <c r="C20" s="2"/>
      <c r="D20" s="2"/>
      <c r="E20" s="2"/>
      <c r="F20" s="2"/>
      <c r="G20" s="2"/>
      <c r="H20" s="2"/>
      <c r="I20" s="2"/>
      <c r="J20" s="21"/>
    </row>
    <row r="21" spans="1:22" x14ac:dyDescent="0.2">
      <c r="A21" s="2"/>
      <c r="B21" s="2"/>
      <c r="C21" s="2"/>
      <c r="D21" s="2"/>
      <c r="E21" s="2"/>
      <c r="F21" s="2"/>
      <c r="G21" s="2"/>
      <c r="H21" s="2"/>
      <c r="I21" s="2"/>
      <c r="J21" s="21"/>
    </row>
    <row r="23" spans="1:22" x14ac:dyDescent="0.2">
      <c r="M23" t="str">
        <f>Programma!S24</f>
        <v/>
      </c>
      <c r="N23" t="str">
        <f>Programma!U24</f>
        <v>-</v>
      </c>
      <c r="O23" t="str">
        <f>Programma!W24</f>
        <v/>
      </c>
      <c r="P23" t="str">
        <f>Programma!Y24</f>
        <v>-</v>
      </c>
      <c r="Q23" t="str">
        <f>Programma!AA24</f>
        <v/>
      </c>
      <c r="R23" t="str">
        <f>Programma!AC24</f>
        <v>-</v>
      </c>
      <c r="S23" t="str">
        <f>Programma!AE24</f>
        <v/>
      </c>
      <c r="T23" t="str">
        <f>Programma!AG24</f>
        <v>-</v>
      </c>
      <c r="U23" t="str">
        <f>Programma!AI24</f>
        <v/>
      </c>
      <c r="V23" t="str">
        <f>Programma!AK24</f>
        <v>-</v>
      </c>
    </row>
  </sheetData>
  <sheetProtection algorithmName="SHA-512" hashValue="PaZt1G656RiqHw1fY1BkM+z+MlbQKqspo4wkFB0r82rScrowYnv8Gp3T5NbjEx9eS0JSqV7lARf6AMMT2PR/+g==" saltValue="OMZPH/mWOYUYjkQIg/5c2A==" spinCount="100000" sheet="1" objects="1" scenarios="1" formatCells="0" insertHyperlinks="0" selectLockedCells="1" autoFilter="0"/>
  <sortState ref="C4:I21">
    <sortCondition descending="1" ref="E4"/>
    <sortCondition ref="D4"/>
    <sortCondition descending="1" ref="F4"/>
  </sortState>
  <phoneticPr fontId="1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025" r:id="rId3" name="cmdBijwerken">
          <controlPr defaultSize="0" autoLine="0" r:id="rId4">
            <anchor moveWithCells="1">
              <from>
                <xdr:col>9</xdr:col>
                <xdr:colOff>285750</xdr:colOff>
                <xdr:row>2</xdr:row>
                <xdr:rowOff>0</xdr:rowOff>
              </from>
              <to>
                <xdr:col>11</xdr:col>
                <xdr:colOff>152400</xdr:colOff>
                <xdr:row>3</xdr:row>
                <xdr:rowOff>104775</xdr:rowOff>
              </to>
            </anchor>
          </controlPr>
        </control>
      </mc:Choice>
      <mc:Fallback>
        <control shapeId="1025" r:id="rId3" name="cmdBijwerke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Teams</vt:lpstr>
      <vt:lpstr>Programma</vt:lpstr>
      <vt:lpstr>Stand</vt:lpstr>
      <vt:lpstr>stand</vt:lpstr>
    </vt:vector>
  </TitlesOfParts>
  <Company>Micropraktijk Training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Lana</cp:lastModifiedBy>
  <dcterms:created xsi:type="dcterms:W3CDTF">2004-09-26T17:41:59Z</dcterms:created>
  <dcterms:modified xsi:type="dcterms:W3CDTF">2017-10-06T07:36:17Z</dcterms:modified>
</cp:coreProperties>
</file>